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<sst xmlns="http://schemas.openxmlformats.org/spreadsheetml/2006/main" count="14502" uniqueCount="317">
  <si>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</si>
  <si>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</si>
  <si>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</si>
  <si>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</si>
  <si>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</si>
  <si>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</si>
  <si>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</si>
  <si>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</si>
  <si>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</si>
  <si>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</si>
  <si>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</si>
  <si>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</si>
  <si>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</si>
  <si>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</si>
  <si>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</si>
  <si>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</si>
  <si>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</si>
  <si>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</si>
  <si>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</si>
  <si>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</si>
  <si>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</si>
  <si>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ASTR</t>
  </si>
  <si>
    <t>iАстра ао</t>
  </si>
  <si>
    <t>BYN</t>
  </si>
  <si>
    <t>RENI</t>
  </si>
  <si>
    <t>Ренессанс</t>
  </si>
  <si>
    <t>CAD</t>
  </si>
  <si>
    <t>SMLT</t>
  </si>
  <si>
    <t>Самолет ао</t>
  </si>
  <si>
    <t>CHF</t>
  </si>
  <si>
    <t>PHOR</t>
  </si>
  <si>
    <t>ФосАгро ао</t>
  </si>
  <si>
    <t>CNY</t>
  </si>
  <si>
    <t>MOEX</t>
  </si>
  <si>
    <t>МосБиржа</t>
  </si>
  <si>
    <t>EUR</t>
  </si>
  <si>
    <t>X5</t>
  </si>
  <si>
    <t>КЦ ИКС 5</t>
  </si>
  <si>
    <t>GBP</t>
  </si>
  <si>
    <t>NKNCP</t>
  </si>
  <si>
    <t>НКНХ ап</t>
  </si>
  <si>
    <t>GLD</t>
  </si>
  <si>
    <t>EUTR</t>
  </si>
  <si>
    <t>ЕвроТранс</t>
  </si>
  <si>
    <t>HKD</t>
  </si>
  <si>
    <t>SVCB</t>
  </si>
  <si>
    <t>Совкомбанк</t>
  </si>
  <si>
    <t>JPY</t>
  </si>
  <si>
    <t>CHMF</t>
  </si>
  <si>
    <t>СевСт-ао</t>
  </si>
  <si>
    <t>KZT</t>
  </si>
  <si>
    <t>UPRO</t>
  </si>
  <si>
    <t>Юнипро ао</t>
  </si>
  <si>
    <t>Сумма по акциям:</t>
  </si>
  <si>
    <t>SLV</t>
  </si>
  <si>
    <t>LQDT</t>
  </si>
  <si>
    <t>etf</t>
  </si>
  <si>
    <t>LQDT ETF</t>
  </si>
  <si>
    <t>TRY</t>
  </si>
  <si>
    <t>Сумма по фондам:</t>
  </si>
  <si>
    <t>UAH</t>
  </si>
  <si>
    <t>Рубль</t>
  </si>
  <si>
    <t>USD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</si>
  <si>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</si>
  <si>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</si>
  <si>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</si>
  <si>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</si>
  <si>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</si>
  <si>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</si>
  <si>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</si>
  <si>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</si>
  <si>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</si>
  <si>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</si>
  <si>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</si>
  <si>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LKOH - ЛУКОЙЛ 20шт. по 447 RUR (данные из БД)</t>
  </si>
  <si>
    <t>Дивиденд по PHOR - ФосАгро ао 13шт. по 291 RUR (данные из БД)</t>
  </si>
  <si>
    <t>Дивиденд по NVTK - Новатэк ао 30шт. по 44.09 RUR (данные из БД)</t>
  </si>
  <si>
    <t>Прочий доход</t>
  </si>
  <si>
    <t>Дивиденд по LKOH - ЛУКОЙЛ 20шт. по 498 RUR (данные из БД)</t>
  </si>
  <si>
    <t>Дивиденд по NLMK - НЛМК ао 30шт. по 25.43 RUR (данные из БД)</t>
  </si>
  <si>
    <t>Дивиденд по KAZT - Куйбазот 20шт. по 15 RUR (данные из БД)</t>
  </si>
  <si>
    <t>Дивиденд по ROSB - Росбанк ао 30шт. по 2.9 RUR (данные из БД)</t>
  </si>
  <si>
    <t>Дивиденд по AVAN - Авангрд-ао 44шт. по 33.46 RUR (данные из БД)</t>
  </si>
  <si>
    <t>Дивиденд по IRAO - ИнтерРАОао 1000шт. по 0.33 RUR (данные из БД)</t>
  </si>
  <si>
    <t>Дивиденд по MAGN - ММК 120шт. по 2.75 RUR (данные из БД)</t>
  </si>
  <si>
    <t>Дивиденд по SELG - Селигдар 100шт. по 2 RUR (данные из БД)</t>
  </si>
  <si>
    <t>Дивиденд по SIBN - Газпрнефть 15шт. по 19.49 RUR (данные из БД)</t>
  </si>
  <si>
    <t>Дивиденд по KZOSP - ОргСинт ап 200шт. по 0.25 RUR (данные из БД)</t>
  </si>
  <si>
    <t>Дивиденд по NKNCP - НКНХ ап 120шт. по 2.94 RUR (данные из БД)</t>
  </si>
  <si>
    <t>Дивиденд по EUTR - ЕвроТранс 240шт. по 2.5 RUR (данные из БД)</t>
  </si>
  <si>
    <t>Дивиденд по EUTR - ЕвроТранс 240шт. по 16.72 RUR (данные из БД)</t>
  </si>
  <si>
    <t>Дивиденд по SBERP - Сбербанк-п 60шт. по 33.3 RUR (данные из БД)</t>
  </si>
  <si>
    <t>Дивиденд по PHOR - ФосАгро ао 18шт. по 15 RUR (данные из БД)</t>
  </si>
  <si>
    <t>Дивиденд по PHOR - ФосАгро ао 18шт. по 294 RUR (данные из БД)</t>
  </si>
  <si>
    <t>Дивиденд по SNGSP - Сургнфгз-п 100шт. по 12.29 RUR (данные из БД)</t>
  </si>
  <si>
    <t>Дивиденд по FLOT - Совкомфлот 70шт. по 11.27 RUR (данные из БД)</t>
  </si>
  <si>
    <t>Дивиденд по PHOR - ФосАгро ао 17шт. по 117 RUR (данные из БД)</t>
  </si>
  <si>
    <t>Дивиденд по AVAN - Авангрд-ао 60шт. по 34.7 RUR (данные из БД)</t>
  </si>
  <si>
    <t>Дивиденд по SELG - Селигдар 200шт. по 4 RUR (данные из БД)</t>
  </si>
  <si>
    <t>Дивиденд по NVTK - Новатэк ао 20шт. по 35.5 RUR (данные из БД)</t>
  </si>
  <si>
    <t>Дивиденд по MAGN - ММК 120шт. по 2.49 RUR (данные из БД)</t>
  </si>
  <si>
    <t>Дивиденд по EUTR - ЕвроТранс 220шт. по 4.32 RUR (данные из БД)</t>
  </si>
  <si>
    <t>Дивиденд по KAZT - Куйбазот 60шт. по 7 RUR (данные из БД)</t>
  </si>
  <si>
    <t>Дивиденд по LKOH - ЛУКОЙЛ 17шт. по 514 RUR (данные из БД)</t>
  </si>
  <si>
    <t>Дивиденд по PHOR - ФосАгро ао 17шт. по 126 RUR (данные из БД)</t>
  </si>
  <si>
    <t>Дивиденд по EUTR - ЕвроТранс 220шт. по 6.48 RUR (данные из БД)</t>
  </si>
  <si>
    <t>Дивиденд по AVAN - Авангрд-ао 8шт. по 28.5 RUR (данные из БД)</t>
  </si>
  <si>
    <t>Дивиденд по KAZT - Куйбазот 10шт. по 2.5 RUR (данные из БД)</t>
  </si>
  <si>
    <t>Перечисление ДС для приобретения ценных бумаг. Основной рынок. Субпозиция №12JX1T (НДС не обл.) Канал - ВТБО</t>
  </si>
  <si>
    <t>Дивиденд по LKOH - ЛУКОЙЛ 19шт. по 541 RUR (данные из БД)</t>
  </si>
  <si>
    <t>Дивиденд по PHOR - ФосАгро ао 20шт. по 87 RUR (данные из БД)</t>
  </si>
  <si>
    <t>Дивиденд по MBNK - МТС Банк 35шт. по 89.31 RUR (данные из БД)</t>
  </si>
  <si>
    <t>Дивиденд по PHOR - ФосАгро ао 10шт. по 273 RUR (данные из БД)</t>
  </si>
  <si>
    <t>Дивиденд по RENI - Ренессанс 600шт. по 4.1 RUR (данные из БД)</t>
  </si>
  <si>
    <t>Дивиденд по X5 - КЦ ИКС 5 2шт. по 368 RUR (данные из БД)</t>
  </si>
  <si>
    <t>Дивиденд по LKOH - ЛУКОЙЛ 34шт. по 397 RUR (данные из БД)</t>
  </si>
  <si>
    <t>Дивиденд по ASTR - iАстра ао 500шт. по 4.68 RUR (данные из БД)</t>
  </si>
  <si>
    <t>Дивиденд по LKOH - ЛУКОЙЛ 36шт. по 278 RUR (данные из БД)</t>
  </si>
  <si>
    <t>Дивиденд по NKNCP - НКНХ ап 500шт. по 0.83 RUR (данные из БД)</t>
  </si>
  <si>
    <t>Дивиденд по X5 - КЦ ИКС 5 10шт. по 245 RUR (данные из БД)</t>
  </si>
  <si>
    <t>Дивиденд по MOEX - МосБиржа 300шт. по 19.57 RUR (данные из БД)</t>
  </si>
  <si>
    <t>Дивиденд по SVCB - Совкомбанк 1000шт. по 0.35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</si>
  <si>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</si>
  <si>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</si>
  <si>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</si>
  <si>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</si>
  <si>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</si>
  <si>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</si>
  <si>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</si>
  <si>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</si>
  <si>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</si>
  <si>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HYDR</t>
  </si>
  <si>
    <t>NLMK</t>
  </si>
  <si>
    <t>SBERP</t>
  </si>
  <si>
    <t>OGKB</t>
  </si>
  <si>
    <t>SELG</t>
  </si>
  <si>
    <t>ENPG</t>
  </si>
  <si>
    <t>NVTK</t>
  </si>
  <si>
    <t>RNFT</t>
  </si>
  <si>
    <t>AVAN</t>
  </si>
  <si>
    <t>KZOSP</t>
  </si>
  <si>
    <t>ROSN</t>
  </si>
  <si>
    <t>MAGEP</t>
  </si>
  <si>
    <t>IRAO</t>
  </si>
  <si>
    <t>RGSS</t>
  </si>
  <si>
    <t>MAGN</t>
  </si>
  <si>
    <t>TRNFP</t>
  </si>
  <si>
    <t>RUAL</t>
  </si>
  <si>
    <t>FESH</t>
  </si>
  <si>
    <t>FLOT</t>
  </si>
  <si>
    <t>VTBR</t>
  </si>
  <si>
    <t>SIBN</t>
  </si>
  <si>
    <t>KMAZ</t>
  </si>
  <si>
    <t>KAZT</t>
  </si>
  <si>
    <t>MBNK</t>
  </si>
  <si>
    <t>VKCO</t>
  </si>
  <si>
    <t>ROSB</t>
  </si>
  <si>
    <t>FEES</t>
  </si>
  <si>
    <t>GAZP</t>
  </si>
  <si>
    <t>NMTP</t>
  </si>
  <si>
    <t>SNGSP</t>
  </si>
  <si>
    <t>UGLD</t>
  </si>
  <si>
    <t>TATNP</t>
  </si>
  <si>
    <t>TGKN</t>
  </si>
  <si>
    <t>SVETP</t>
  </si>
  <si>
    <t>KZOS</t>
  </si>
  <si>
    <t>RAGR</t>
  </si>
  <si>
    <t>GCHE</t>
  </si>
  <si>
    <t>HEAD</t>
  </si>
  <si>
    <t>BANEP</t>
  </si>
  <si>
    <t>LKOH
ЛУКОЙЛ</t>
  </si>
  <si>
    <t>ASTR
iАстра ао</t>
  </si>
  <si>
    <t>RENI
Ренессанс</t>
  </si>
  <si>
    <t>SMLT
Самолет ао</t>
  </si>
  <si>
    <t>PHOR
ФосАгро ао</t>
  </si>
  <si>
    <t>MOEX
МосБиржа</t>
  </si>
  <si>
    <t>X5
КЦ ИКС 5</t>
  </si>
  <si>
    <t>NKNCP
НКНХ ап</t>
  </si>
  <si>
    <t>EUTR
ЕвроТранс</t>
  </si>
  <si>
    <t>SVCB
Совкомбанк</t>
  </si>
  <si>
    <t>CHMF
СевСт-ао</t>
  </si>
  <si>
    <t>UPRO
Юнипро ао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</si>
  <si>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</si>
  <si>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</si>
  <si>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</si>
  <si>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</si>
  <si>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</si>
  <si>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</si>
  <si>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</si>
  <si>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</si>
  <si>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</si>
  <si>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"РусГидро"</t>
  </si>
  <si>
    <t>ПАО "НЛМК" ао</t>
  </si>
  <si>
    <t>НК ЛУКОЙЛ (ПАО) - ао</t>
  </si>
  <si>
    <t>Сбербанк России ПАО ап</t>
  </si>
  <si>
    <t>ФосАгро ПАО ао</t>
  </si>
  <si>
    <t>ОГК-2 ПАО ао</t>
  </si>
  <si>
    <t>ПАО "Селигдар"  ао</t>
  </si>
  <si>
    <t>МКПАО ЭН+ ГРУП ао</t>
  </si>
  <si>
    <t>ПАО "НОВАТЭК" ао</t>
  </si>
  <si>
    <t>РуссНефть НК ПАО ао</t>
  </si>
  <si>
    <t>АКБ "АВАНГАРД" ПАО ао</t>
  </si>
  <si>
    <t>ПАО "Органический синтез" ап</t>
  </si>
  <si>
    <t>ПАО НК Роснефть</t>
  </si>
  <si>
    <t>БПИФ Ликвидность УК ВИМ</t>
  </si>
  <si>
    <t>"Магаданэнерго" ПАО ап</t>
  </si>
  <si>
    <t>"Интер РАО" ПАО ао</t>
  </si>
  <si>
    <t>Росгосстрах СК ПАО ао</t>
  </si>
  <si>
    <t>"Магнитогорск.мет.комб" ПАО ао</t>
  </si>
  <si>
    <t>"Нижнекамскнефтехим" ПАО ап</t>
  </si>
  <si>
    <t>commission</t>
  </si>
  <si>
    <t>Комиссионное вознаграждение за сделки займа ценных бумаг </t>
  </si>
  <si>
    <t>spec</t>
  </si>
  <si>
    <t>Сумма процентов по СпецЗайму</t>
  </si>
  <si>
    <t>dohod</t>
  </si>
  <si>
    <t>Юнипро ПАО ао</t>
  </si>
  <si>
    <t>ГК Самолет ао</t>
  </si>
  <si>
    <t>Транснефть ПАО акц.пр.</t>
  </si>
  <si>
    <t>РУСАЛ ОК МКПАО ао</t>
  </si>
  <si>
    <t>ДВ морское пароходство ПАО ао</t>
  </si>
  <si>
    <t>Совкомфлот ао</t>
  </si>
  <si>
    <t>ао ПАО Банк ВТБ</t>
  </si>
  <si>
    <t>Газпром нефть ПАО ао</t>
  </si>
  <si>
    <t>КАМАЗ ПАО</t>
  </si>
  <si>
    <t>Группа Астра ао</t>
  </si>
  <si>
    <t>ЕвроТранс ао</t>
  </si>
  <si>
    <t>Куйбышевазот ПАО ао</t>
  </si>
  <si>
    <t>МТС-Банк ао</t>
  </si>
  <si>
    <t>Международная компания ПАО ВК</t>
  </si>
  <si>
    <t>РОСБАНК ПАО ао</t>
  </si>
  <si>
    <t>"ФСК - Россети" ПАО</t>
  </si>
  <si>
    <t>"Газпром" (ПАО) ао</t>
  </si>
  <si>
    <t>НМТП (ПАО) ао</t>
  </si>
  <si>
    <t>Сургутнефтегаз ПАО ап</t>
  </si>
  <si>
    <t>ЮГК</t>
  </si>
  <si>
    <t>ПАО "Татнефть" ап 3 вып.</t>
  </si>
  <si>
    <t>Совкомбанк ао</t>
  </si>
  <si>
    <t>repo</t>
  </si>
  <si>
    <t>Разница между суммами по специальным сделкам РЕПО ¹</t>
  </si>
  <si>
    <t>Комиссия банка за внебиржевые Спецсделки РЕПО</t>
  </si>
  <si>
    <t>ао ПАО "ТГК-14"</t>
  </si>
  <si>
    <t>Светофор Групп ап</t>
  </si>
  <si>
    <t>ПАО "Органический синтез" ао</t>
  </si>
  <si>
    <t>Группа Русагро</t>
  </si>
  <si>
    <t>Группа Черкизово ПАО-ао</t>
  </si>
  <si>
    <t>Корпоративный центр ИКС 5</t>
  </si>
  <si>
    <t>Северсталь (ПАО)ао</t>
  </si>
  <si>
    <t>Ренессанс Страхование ао</t>
  </si>
  <si>
    <t>МКПАО Хэдхантер</t>
  </si>
  <si>
    <t>Башнефть АНК ап</t>
  </si>
  <si>
    <t>ПАО Московская Биржа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</si>
  <si>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</si>
  <si>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</si>
  <si>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</si>
  <si>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</si>
  <si>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</si>
  <si>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</si>
  <si>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</si>
  <si>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</si>
  <si>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</si>
  <si>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</si>
  <si>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</si>
  <si>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Сандра</t>
  </si>
  <si>
    <t>Новатэк ао</t>
  </si>
  <si>
    <t>НЛМК ао</t>
  </si>
  <si>
    <t>Куйбазот</t>
  </si>
  <si>
    <t>Росбанк ао</t>
  </si>
  <si>
    <t>Авангрд-ао</t>
  </si>
  <si>
    <t>ИнтерРАОао</t>
  </si>
  <si>
    <t>ММК</t>
  </si>
  <si>
    <t>Селигдар</t>
  </si>
  <si>
    <t>Газпрнефть</t>
  </si>
  <si>
    <t>ОргСинт ап</t>
  </si>
  <si>
    <t>Сбербанк-п</t>
  </si>
  <si>
    <t>Сургнфгз-п</t>
  </si>
  <si>
    <t>Совкомфлот</t>
  </si>
  <si>
    <t>МТС Банк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</si>
  <si>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</si>
  <si>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</si>
  <si>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</si>
  <si>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</si>
  <si>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</si>
  <si>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</si>
  <si>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</si>
  <si>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</si>
  <si>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</si>
  <si>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</si>
  <si>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</si>
  <si>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</si>
  <si>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</si>
  <si>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</si>
  <si>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</si>
  <si>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</si>
  <si>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РусГидро</t>
  </si>
  <si>
    <t>ОГК-2 ао</t>
  </si>
  <si>
    <t>ЭН+ГРУП ао</t>
  </si>
  <si>
    <t>РуссНфт ао</t>
  </si>
  <si>
    <t>Роснефть</t>
  </si>
  <si>
    <t>МагадЭн ап</t>
  </si>
  <si>
    <t>РГС СК ао</t>
  </si>
  <si>
    <t>Транснф ап</t>
  </si>
  <si>
    <t>РУСАЛ ао</t>
  </si>
  <si>
    <t>ДВМП ао</t>
  </si>
  <si>
    <t>ВТБ ао</t>
  </si>
  <si>
    <t>КАМАЗ</t>
  </si>
  <si>
    <t>МКПАО "ВК"</t>
  </si>
  <si>
    <t>Россети</t>
  </si>
  <si>
    <t>ГАЗПРОМ ао</t>
  </si>
  <si>
    <t>НМТП ао</t>
  </si>
  <si>
    <t>Татнфт 3ап</t>
  </si>
  <si>
    <t>ТГК-14</t>
  </si>
  <si>
    <t>Светофор п</t>
  </si>
  <si>
    <t>ОргСинт ао</t>
  </si>
  <si>
    <t>Русагро</t>
  </si>
  <si>
    <t>ЧеркизГ-ао</t>
  </si>
  <si>
    <t>Хэдхантер</t>
  </si>
  <si>
    <t>Башнефт ап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</si>
</sst>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36</v>
      </c>
      <c r="F2" s="6" t="n">
        <v>4547.5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0.0025</v>
      </c>
      <c r="L2" s="6" t="n">
        <v>6182.37</v>
      </c>
      <c r="M2" s="17" t="n">
        <v>15.66</v>
      </c>
      <c r="N2" s="16"/>
      <c r="O2" s="16" t="s">
        <v>20</v>
      </c>
      <c r="P2" s="17" t="n">
        <v>0.234375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500</v>
      </c>
      <c r="F3" s="6" t="n">
        <v>204.55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-0.3564</v>
      </c>
      <c r="L3" s="6" t="n">
        <v>291.94</v>
      </c>
      <c r="M3" s="17" t="n">
        <v>9.78</v>
      </c>
      <c r="N3" s="16"/>
      <c r="O3" s="16" t="s">
        <v>23</v>
      </c>
      <c r="P3" s="17" t="n">
        <v>27.97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1200</v>
      </c>
      <c r="F4" s="6" t="n">
        <v>75.86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-0.2808</v>
      </c>
      <c r="L4" s="6" t="n">
        <v>92.54</v>
      </c>
      <c r="M4" s="17" t="n">
        <v>8.71</v>
      </c>
      <c r="N4" s="16"/>
      <c r="O4" s="16" t="s">
        <v>26</v>
      </c>
      <c r="P4" s="17" t="n">
        <v>60.218294172595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150</v>
      </c>
      <c r="F5" s="6" t="n">
        <v>385.4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-0.6627</v>
      </c>
      <c r="L5" s="6" t="n">
        <v>744.7</v>
      </c>
      <c r="M5" s="17" t="n">
        <v>5.53</v>
      </c>
      <c r="N5" s="16"/>
      <c r="O5" s="16" t="s">
        <v>29</v>
      </c>
      <c r="P5" s="17" t="n">
        <v>103.1075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</v>
      </c>
      <c r="F6" s="6" t="n">
        <v>5608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0.037</v>
      </c>
      <c r="L6" s="6" t="n">
        <v>6112.15</v>
      </c>
      <c r="M6" s="17" t="n">
        <v>5.36</v>
      </c>
      <c r="N6" s="16"/>
      <c r="O6" s="16" t="s">
        <v>32</v>
      </c>
      <c r="P6" s="17" t="n">
        <v>12.4175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300</v>
      </c>
      <c r="F7" s="6" t="n">
        <v>154.65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0.0022</v>
      </c>
      <c r="L7" s="6" t="n">
        <v>173.86</v>
      </c>
      <c r="M7" s="17" t="n">
        <v>4.44</v>
      </c>
      <c r="N7" s="16"/>
      <c r="O7" s="16" t="s">
        <v>35</v>
      </c>
      <c r="P7" s="17" t="n">
        <v>96.7538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</v>
      </c>
      <c r="F8" s="6" t="n">
        <v>2050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0.2197</v>
      </c>
      <c r="L8" s="6" t="n">
        <v>2440.82</v>
      </c>
      <c r="M8" s="17" t="n">
        <v>1.96</v>
      </c>
      <c r="N8" s="16"/>
      <c r="O8" s="16" t="s">
        <v>38</v>
      </c>
      <c r="P8" s="17" t="n">
        <v>113.2133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500</v>
      </c>
      <c r="F9" s="6" t="n">
        <v>37.22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-0.6183</v>
      </c>
      <c r="L9" s="6" t="n">
        <v>59.7</v>
      </c>
      <c r="M9" s="17" t="n">
        <v>1.78</v>
      </c>
      <c r="N9" s="16"/>
      <c r="O9" s="16" t="s">
        <v>41</v>
      </c>
      <c r="P9" s="17" t="n">
        <v>11711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300</v>
      </c>
      <c r="F10" s="6" t="n">
        <v>34.35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-0.9213</v>
      </c>
      <c r="L10" s="6" t="n">
        <v>111.76</v>
      </c>
      <c r="M10" s="17" t="n">
        <v>0.99</v>
      </c>
      <c r="N10" s="16"/>
      <c r="O10" s="16" t="s">
        <v>44</v>
      </c>
      <c r="P10" s="17" t="n">
        <v>10.6786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1000</v>
      </c>
      <c r="F11" s="6" t="n">
        <v>10.34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-0.2054</v>
      </c>
      <c r="L11" s="6" t="n">
        <v>12.85</v>
      </c>
      <c r="M11" s="17" t="n">
        <v>0.99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10</v>
      </c>
      <c r="F12" s="6" t="n">
        <v>649.2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-0.18</v>
      </c>
      <c r="L12" s="6" t="n">
        <v>844.42</v>
      </c>
      <c r="M12" s="17" t="n">
        <v>0.62</v>
      </c>
      <c r="N12" s="16"/>
      <c r="O12" s="16" t="s">
        <v>50</v>
      </c>
      <c r="P12" s="17" t="n">
        <v>0.1881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6000</v>
      </c>
      <c r="F13" s="6" t="n">
        <v>1.038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-0.0837</v>
      </c>
      <c r="L13" s="6" t="n">
        <v>1.49</v>
      </c>
      <c r="M13" s="17" t="n">
        <v>0.6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=SUM(J2:J13)</f>
      </c>
      <c r="K14" s="4"/>
      <c r="L14" s="4"/>
      <c r="M14" s="10" t="s">
        <f>=J14/J19</f>
      </c>
      <c r="N14" s="16"/>
      <c r="O14" s="16" t="s">
        <v>54</v>
      </c>
      <c r="P14" s="17" t="n">
        <v>170.5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56</v>
      </c>
      <c r="C15" s="16" t="s">
        <v>57</v>
      </c>
      <c r="D15" s="16" t="s">
        <v>19</v>
      </c>
      <c r="E15" s="7" t="n">
        <v>220745</v>
      </c>
      <c r="F15" s="6" t="n">
        <v>2.0626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0.1832</v>
      </c>
      <c r="L15" s="6" t="n">
        <v>1.92</v>
      </c>
      <c r="M15" s="17" t="n">
        <v>43.56</v>
      </c>
      <c r="N15" s="16"/>
      <c r="O15" s="16" t="s">
        <v>58</v>
      </c>
      <c r="P15" s="17" t="n">
        <v>1.81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59</v>
      </c>
      <c r="I16" s="4"/>
      <c r="J16" s="5" t="s">
        <f>=SUM(J15:J15)</f>
      </c>
      <c r="K16" s="4"/>
      <c r="L16" s="4"/>
      <c r="M16" s="10" t="s">
        <f>=J16/J19</f>
      </c>
      <c r="N16" s="16"/>
      <c r="O16" s="16" t="s">
        <v>60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61</v>
      </c>
      <c r="D17" s="16" t="s">
        <v>19</v>
      </c>
      <c r="E17" s="7" t="n">
        <v>271.03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62</v>
      </c>
      <c r="P17" s="17" t="n">
        <v>83.8058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63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64</v>
      </c>
      <c r="I19" s="4"/>
      <c r="J19" s="5" t="s">
        <f>=J14+J16+J18</f>
      </c>
      <c r="K19" s="17"/>
      <c r="L19" s="6"/>
      <c r="M19" s="17"/>
      <c r="N19" s="16"/>
      <c r="O19" s="16"/>
      <c r="P19" s="17"/>
      <c r="Q19" s="17"/>
    </row>
  </sheetData>
  <mergeCells>
    <mergeCell ref="H14:I14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65</v>
      </c>
      <c r="B1" s="18" t="s">
        <v>9</v>
      </c>
      <c r="C1" s="18" t="s">
        <v>66</v>
      </c>
      <c r="D1" s="18" t="s">
        <v>67</v>
      </c>
      <c r="E1" s="18" t="s">
        <v>68</v>
      </c>
      <c r="F1" s="18" t="s">
        <v>69</v>
      </c>
      <c r="G1" s="18" t="s">
        <v>70</v>
      </c>
      <c r="H1" s="18" t="s">
        <v>71</v>
      </c>
      <c r="I1" s="18" t="s">
        <v>72</v>
      </c>
    </row>
    <row collapsed="false" customFormat="false" customHeight="false" hidden="false" ht="12.1" outlineLevel="0" r="2">
      <c r="A2" s="13" t="n">
        <v>45260</v>
      </c>
      <c r="B2" s="6" t="n">
        <v>5000</v>
      </c>
      <c r="C2" s="6" t="n">
        <v>5000</v>
      </c>
      <c r="D2" s="16" t="s">
        <v>73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45261</v>
      </c>
      <c r="B3" s="6" t="n">
        <v>5000</v>
      </c>
      <c r="C3" s="6" t="n">
        <v>5000</v>
      </c>
      <c r="D3" s="16" t="s">
        <v>73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45267</v>
      </c>
      <c r="B4" s="6" t="n">
        <v>30000</v>
      </c>
      <c r="C4" s="6" t="n">
        <v>30000</v>
      </c>
      <c r="D4" s="16" t="s">
        <v>73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45271</v>
      </c>
      <c r="B5" s="6" t="n">
        <v>10000</v>
      </c>
      <c r="C5" s="6" t="n">
        <v>10000</v>
      </c>
      <c r="D5" s="16" t="s">
        <v>73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45273</v>
      </c>
      <c r="B6" s="6" t="n">
        <v>105000</v>
      </c>
      <c r="C6" s="6" t="n">
        <v>105000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45274</v>
      </c>
      <c r="B7" s="6" t="n">
        <v>20000</v>
      </c>
      <c r="C7" s="6" t="n">
        <v>20000</v>
      </c>
      <c r="D7" s="16" t="s">
        <v>73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45277</v>
      </c>
      <c r="B8" s="6" t="n">
        <v>-8940</v>
      </c>
      <c r="C8" s="6" t="n">
        <v>-8940</v>
      </c>
      <c r="D8" s="16" t="s">
        <v>74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45281</v>
      </c>
      <c r="B9" s="6" t="n">
        <v>100000</v>
      </c>
      <c r="C9" s="6" t="n">
        <v>100000</v>
      </c>
      <c r="D9" s="16" t="s">
        <v>73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45285</v>
      </c>
      <c r="B10" s="6" t="n">
        <v>-3783</v>
      </c>
      <c r="C10" s="6" t="n">
        <v>-3783</v>
      </c>
      <c r="D10" s="16" t="s">
        <v>75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45286</v>
      </c>
      <c r="B11" s="6" t="n">
        <v>25000</v>
      </c>
      <c r="C11" s="6" t="n">
        <v>25000</v>
      </c>
      <c r="D11" s="16" t="s">
        <v>73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45288</v>
      </c>
      <c r="B12" s="6" t="n">
        <v>100000</v>
      </c>
      <c r="C12" s="6" t="n">
        <v>100000</v>
      </c>
      <c r="D12" s="16" t="s">
        <v>73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45323</v>
      </c>
      <c r="B13" s="6" t="n">
        <v>400000</v>
      </c>
      <c r="C13" s="6" t="n">
        <v>400000</v>
      </c>
      <c r="D13" s="16" t="s">
        <v>73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45377</v>
      </c>
      <c r="B14" s="6" t="n">
        <v>-1322.7</v>
      </c>
      <c r="C14" s="6" t="n">
        <v>-1322.7</v>
      </c>
      <c r="D14" s="16" t="s">
        <v>76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45398.530555556</v>
      </c>
      <c r="B15" s="6" t="n">
        <v>-52000</v>
      </c>
      <c r="C15" s="6" t="n">
        <v>0</v>
      </c>
      <c r="D15" s="16" t="s">
        <v>77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45419</v>
      </c>
      <c r="B16" s="6" t="n">
        <v>-9960</v>
      </c>
      <c r="C16" s="6" t="n">
        <v>-9960</v>
      </c>
      <c r="D16" s="16" t="s">
        <v>78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45439</v>
      </c>
      <c r="B17" s="6" t="n">
        <v>-762.9</v>
      </c>
      <c r="C17" s="6" t="n">
        <v>-762.9</v>
      </c>
      <c r="D17" s="16" t="s">
        <v>79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45439</v>
      </c>
      <c r="B18" s="6" t="n">
        <v>-300</v>
      </c>
      <c r="C18" s="6" t="n">
        <v>-300</v>
      </c>
      <c r="D18" s="16" t="s">
        <v>80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45439</v>
      </c>
      <c r="B19" s="6" t="n">
        <v>-87</v>
      </c>
      <c r="C19" s="6" t="n">
        <v>-87</v>
      </c>
      <c r="D19" s="16" t="s">
        <v>81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45441</v>
      </c>
      <c r="B20" s="6" t="n">
        <v>-1472.24</v>
      </c>
      <c r="C20" s="6" t="n">
        <v>-1472.24</v>
      </c>
      <c r="D20" s="16" t="s">
        <v>82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45446</v>
      </c>
      <c r="B21" s="6" t="n">
        <v>-325.999263608</v>
      </c>
      <c r="C21" s="6" t="n">
        <v>-325.999263608</v>
      </c>
      <c r="D21" s="16" t="s">
        <v>83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45453</v>
      </c>
      <c r="B22" s="6" t="n">
        <v>-330.24</v>
      </c>
      <c r="C22" s="6" t="n">
        <v>-330.24</v>
      </c>
      <c r="D22" s="16" t="s">
        <v>84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45458</v>
      </c>
      <c r="B23" s="6" t="n">
        <v>-200</v>
      </c>
      <c r="C23" s="6" t="n">
        <v>-200</v>
      </c>
      <c r="D23" s="16" t="s">
        <v>85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45481</v>
      </c>
      <c r="B24" s="6" t="n">
        <v>-292.35</v>
      </c>
      <c r="C24" s="6" t="n">
        <v>-292.35</v>
      </c>
      <c r="D24" s="16" t="s">
        <v>86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45482</v>
      </c>
      <c r="B25" s="6" t="n">
        <v>-50</v>
      </c>
      <c r="C25" s="6" t="n">
        <v>-50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45482</v>
      </c>
      <c r="B26" s="6" t="n">
        <v>-352.8</v>
      </c>
      <c r="C26" s="6" t="n">
        <v>-352.8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45482</v>
      </c>
      <c r="B27" s="6" t="n">
        <v>-600</v>
      </c>
      <c r="C27" s="6" t="n">
        <v>-600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45482</v>
      </c>
      <c r="B28" s="6" t="n">
        <v>-4012.8</v>
      </c>
      <c r="C28" s="6" t="n">
        <v>-4012.8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45484</v>
      </c>
      <c r="B29" s="6" t="n">
        <v>-1998</v>
      </c>
      <c r="C29" s="6" t="n">
        <v>-1998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45484</v>
      </c>
      <c r="B30" s="6" t="n">
        <v>-270</v>
      </c>
      <c r="C30" s="6" t="n">
        <v>-270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45484</v>
      </c>
      <c r="B31" s="6" t="n">
        <v>-5292</v>
      </c>
      <c r="C31" s="6" t="n">
        <v>-5292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45491</v>
      </c>
      <c r="B32" s="6" t="n">
        <v>-1229</v>
      </c>
      <c r="C32" s="6" t="n">
        <v>-1229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45493</v>
      </c>
      <c r="B33" s="6" t="n">
        <v>-788.9</v>
      </c>
      <c r="C33" s="6" t="n">
        <v>-788.9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45557</v>
      </c>
      <c r="B34" s="6" t="n">
        <v>-1989</v>
      </c>
      <c r="C34" s="6" t="n">
        <v>-1989</v>
      </c>
      <c r="D34" s="16" t="s">
        <v>96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45567</v>
      </c>
      <c r="B35" s="6" t="n">
        <v>-2082</v>
      </c>
      <c r="C35" s="6" t="n">
        <v>-2082</v>
      </c>
      <c r="D35" s="16" t="s">
        <v>97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45576</v>
      </c>
      <c r="B36" s="6" t="n">
        <v>-800</v>
      </c>
      <c r="C36" s="6" t="n">
        <v>-800</v>
      </c>
      <c r="D36" s="16" t="s">
        <v>98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45576</v>
      </c>
      <c r="B37" s="6" t="n">
        <v>-710</v>
      </c>
      <c r="C37" s="6" t="n">
        <v>-710</v>
      </c>
      <c r="D37" s="16" t="s">
        <v>99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45582</v>
      </c>
      <c r="B38" s="6" t="n">
        <v>-299.28</v>
      </c>
      <c r="C38" s="6" t="n">
        <v>-299.28</v>
      </c>
      <c r="D38" s="16" t="s">
        <v>100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45584</v>
      </c>
      <c r="B39" s="6" t="n">
        <v>-950.4</v>
      </c>
      <c r="C39" s="6" t="n">
        <v>-950.4</v>
      </c>
      <c r="D39" s="16" t="s">
        <v>101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45629</v>
      </c>
      <c r="B40" s="6" t="n">
        <v>-420</v>
      </c>
      <c r="C40" s="6" t="n">
        <v>-420</v>
      </c>
      <c r="D40" s="16" t="s">
        <v>102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45643</v>
      </c>
      <c r="B41" s="6" t="n">
        <v>-8738</v>
      </c>
      <c r="C41" s="6" t="n">
        <v>-8738</v>
      </c>
      <c r="D41" s="16" t="s">
        <v>103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45648</v>
      </c>
      <c r="B42" s="6" t="n">
        <v>-2142</v>
      </c>
      <c r="C42" s="6" t="n">
        <v>-2142</v>
      </c>
      <c r="D42" s="16" t="s">
        <v>104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45672</v>
      </c>
      <c r="B43" s="6" t="n">
        <v>-1425.6</v>
      </c>
      <c r="C43" s="6" t="n">
        <v>-1425.6</v>
      </c>
      <c r="D43" s="16" t="s">
        <v>105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45775</v>
      </c>
      <c r="B44" s="6" t="n">
        <v>-228</v>
      </c>
      <c r="C44" s="6" t="n">
        <v>-228</v>
      </c>
      <c r="D44" s="16" t="s">
        <v>106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45803</v>
      </c>
      <c r="B45" s="6" t="n">
        <v>-25</v>
      </c>
      <c r="C45" s="6" t="n">
        <v>-25</v>
      </c>
      <c r="D45" s="16" t="s">
        <v>107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45810</v>
      </c>
      <c r="B46" s="6" t="n">
        <v>400000</v>
      </c>
      <c r="C46" s="6" t="n">
        <v>400000</v>
      </c>
      <c r="D46" s="16" t="s">
        <v>108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45811</v>
      </c>
      <c r="B47" s="6" t="n">
        <v>-10279</v>
      </c>
      <c r="C47" s="6" t="n">
        <v>-10279</v>
      </c>
      <c r="D47" s="16" t="s">
        <v>109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45817</v>
      </c>
      <c r="B48" s="6" t="n">
        <v>-1740</v>
      </c>
      <c r="C48" s="6" t="n">
        <v>-1740</v>
      </c>
      <c r="D48" s="16" t="s">
        <v>110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45849</v>
      </c>
      <c r="B49" s="6" t="n">
        <v>-3125.85</v>
      </c>
      <c r="C49" s="6" t="n">
        <v>-3125.85</v>
      </c>
      <c r="D49" s="16" t="s">
        <v>111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45931</v>
      </c>
      <c r="B50" s="6" t="n">
        <v>-2730</v>
      </c>
      <c r="C50" s="6" t="n">
        <v>-2730</v>
      </c>
      <c r="D50" s="16" t="s">
        <v>112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46010</v>
      </c>
      <c r="B51" s="6" t="n">
        <v>-2460</v>
      </c>
      <c r="C51" s="6" t="n">
        <v>-2460</v>
      </c>
      <c r="D51" s="16" t="s">
        <v>113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46028</v>
      </c>
      <c r="B52" s="6" t="n">
        <v>-736</v>
      </c>
      <c r="C52" s="6" t="n">
        <v>-736</v>
      </c>
      <c r="D52" s="16" t="s">
        <v>114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46034</v>
      </c>
      <c r="B53" s="6" t="n">
        <v>-13498</v>
      </c>
      <c r="C53" s="6" t="n">
        <v>-13498</v>
      </c>
      <c r="D53" s="16" t="s">
        <v>115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46136</v>
      </c>
      <c r="B54" s="6" t="n">
        <v>-2338.26612335</v>
      </c>
      <c r="C54" s="6" t="n">
        <v>-2338.26612335</v>
      </c>
      <c r="D54" s="16" t="s">
        <v>116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46146</v>
      </c>
      <c r="B55" s="6" t="n">
        <v>-10008</v>
      </c>
      <c r="C55" s="6" t="n">
        <v>-10008</v>
      </c>
      <c r="D55" s="16" t="s">
        <v>117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46174</v>
      </c>
      <c r="B56" s="6" t="n">
        <v>-2338.26612335</v>
      </c>
      <c r="C56" s="6" t="n">
        <v>-2338.26612335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46203</v>
      </c>
      <c r="B57" s="6" t="n">
        <v>-415</v>
      </c>
      <c r="C57" s="6" t="n">
        <v>-415</v>
      </c>
      <c r="D57" s="16" t="s">
        <v>118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46210</v>
      </c>
      <c r="B58" s="6" t="n">
        <v>-2450</v>
      </c>
      <c r="C58" s="6" t="n">
        <v>-2450</v>
      </c>
      <c r="D58" s="16" t="s">
        <v>119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46212</v>
      </c>
      <c r="B59" s="6" t="n">
        <v>-5871</v>
      </c>
      <c r="C59" s="6" t="n">
        <v>-5871</v>
      </c>
      <c r="D59" s="16" t="s">
        <v>120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46216</v>
      </c>
      <c r="B60" s="6" t="n">
        <v>-350</v>
      </c>
      <c r="C60" s="6" t="n">
        <v>-350</v>
      </c>
      <c r="D60" s="16" t="s">
        <v>121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2" t="n">
        <v>46248</v>
      </c>
      <c r="B61" s="5" t="n">
        <v>-1045356.67</v>
      </c>
      <c r="C61" s="5" t="n">
        <v>-1045356.67</v>
      </c>
      <c r="D61" s="14" t="s">
        <v>122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/>
      <c r="B62" s="9" t="s">
        <f>=XIRR(B2:B61,A2:A61)</f>
      </c>
      <c r="C62" s="9" t="s">
        <f>=XIRR(C2:C61,A2:A61)</f>
      </c>
      <c r="D62" s="16" t="s">
        <v>123</v>
      </c>
      <c r="E62" s="16"/>
      <c r="F62" s="16"/>
      <c r="G62" s="7"/>
      <c r="H62" s="2" t="s">
        <v>124</v>
      </c>
      <c r="I62" s="6" t="s">
        <f>=SUM(I2:I61)/365</f>
      </c>
    </row>
    <row collapsed="false" customFormat="false" customHeight="false" hidden="false" ht="12.1" outlineLevel="0" r="63">
      <c r="A63" s="13"/>
      <c r="B63" s="5" t="s">
        <f>=-SUM(B2:B61)</f>
      </c>
      <c r="C63" s="5" t="s">
        <f>=-SUM(C2:C61)</f>
      </c>
      <c r="D63" s="16" t="s">
        <v>125</v>
      </c>
      <c r="E63" s="16"/>
      <c r="F63" s="16"/>
      <c r="G63" s="7"/>
      <c r="H63" s="14" t="s">
        <v>126</v>
      </c>
      <c r="I63" s="9" t="s">
        <f>=B63/I62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3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55</v>
      </c>
      <c r="AM1" s="0"/>
    </row>
    <row collapsed="false" customFormat="false" customHeight="false" hidden="false" ht="12.1" outlineLevel="0" r="2">
      <c r="A2" s="11" t="n">
        <v>45267</v>
      </c>
      <c r="B2" s="6" t="n">
        <v>14185.09</v>
      </c>
      <c r="C2" s="0" t="s">
        <v>127</v>
      </c>
      <c r="D2" s="11" t="n">
        <v>45401</v>
      </c>
      <c r="E2" s="6" t="n">
        <v>588.99</v>
      </c>
      <c r="F2" s="0" t="s">
        <v>127</v>
      </c>
      <c r="G2" s="11" t="n">
        <v>45901</v>
      </c>
      <c r="H2" s="6" t="n">
        <v>2476.44</v>
      </c>
      <c r="I2" s="0" t="s">
        <v>127</v>
      </c>
      <c r="J2" s="11" t="n">
        <v>45352</v>
      </c>
      <c r="K2" s="6" t="n">
        <v>7315.66</v>
      </c>
      <c r="L2" s="0" t="s">
        <v>127</v>
      </c>
      <c r="M2" s="11" t="n">
        <v>45281</v>
      </c>
      <c r="N2" s="6" t="n">
        <v>88718.34</v>
      </c>
      <c r="O2" s="0" t="s">
        <v>127</v>
      </c>
      <c r="P2" s="11" t="n">
        <v>46092</v>
      </c>
      <c r="Q2" s="6" t="n">
        <v>52159.06</v>
      </c>
      <c r="R2" s="0" t="s">
        <v>127</v>
      </c>
      <c r="S2" s="11" t="n">
        <v>45779</v>
      </c>
      <c r="T2" s="6" t="n">
        <v>3286.14</v>
      </c>
      <c r="U2" s="0" t="s">
        <v>127</v>
      </c>
      <c r="V2" s="11" t="n">
        <v>45334</v>
      </c>
      <c r="W2" s="6" t="n">
        <v>3907.95</v>
      </c>
      <c r="X2" s="0" t="s">
        <v>127</v>
      </c>
      <c r="Y2" s="11" t="n">
        <v>45406</v>
      </c>
      <c r="Z2" s="6" t="n">
        <v>4796.4</v>
      </c>
      <c r="AA2" s="0" t="s">
        <v>127</v>
      </c>
      <c r="AB2" s="11" t="n">
        <v>45530</v>
      </c>
      <c r="AC2" s="6" t="n">
        <v>1359.68</v>
      </c>
      <c r="AD2" s="0" t="s">
        <v>127</v>
      </c>
      <c r="AE2" s="11" t="n">
        <v>45868</v>
      </c>
      <c r="AF2" s="6" t="n">
        <v>9936.97</v>
      </c>
      <c r="AG2" s="0" t="s">
        <v>127</v>
      </c>
      <c r="AH2" s="11" t="n">
        <v>45343</v>
      </c>
      <c r="AI2" s="6" t="n">
        <v>16360.17</v>
      </c>
      <c r="AJ2" s="0" t="s">
        <v>127</v>
      </c>
      <c r="AK2" s="11" t="n">
        <v>45322</v>
      </c>
      <c r="AL2" s="6" t="n">
        <v>61529.6</v>
      </c>
      <c r="AM2" s="0" t="s">
        <v>127</v>
      </c>
    </row>
    <row collapsed="false" customFormat="false" customHeight="false" hidden="false" ht="12.1" outlineLevel="0" r="3">
      <c r="A3" s="11" t="n">
        <v>45273</v>
      </c>
      <c r="B3" s="6" t="n">
        <v>105547.75</v>
      </c>
      <c r="C3" s="0" t="s">
        <v>127</v>
      </c>
      <c r="D3" s="11" t="n">
        <v>45401</v>
      </c>
      <c r="E3" s="6" t="n">
        <v>-615.69</v>
      </c>
      <c r="F3" s="0" t="s">
        <v>128</v>
      </c>
      <c r="G3" s="11" t="n">
        <v>45902</v>
      </c>
      <c r="H3" s="6" t="n">
        <v>4827.21</v>
      </c>
      <c r="I3" s="0" t="s">
        <v>127</v>
      </c>
      <c r="J3" s="11" t="n">
        <v>45373</v>
      </c>
      <c r="K3" s="6" t="n">
        <v>7006.5</v>
      </c>
      <c r="L3" s="0" t="s">
        <v>127</v>
      </c>
      <c r="M3" s="11" t="n">
        <v>45285</v>
      </c>
      <c r="N3" s="6" t="n">
        <v>-3783</v>
      </c>
      <c r="O3" s="0" t="s">
        <v>75</v>
      </c>
      <c r="P3" s="11" t="n">
        <v>46212</v>
      </c>
      <c r="Q3" s="6" t="n">
        <v>-5871</v>
      </c>
      <c r="R3" s="0" t="s">
        <v>120</v>
      </c>
      <c r="S3" s="11" t="n">
        <v>45784</v>
      </c>
      <c r="T3" s="6" t="n">
        <v>6444.22</v>
      </c>
      <c r="U3" s="0" t="s">
        <v>127</v>
      </c>
      <c r="V3" s="11" t="n">
        <v>45376</v>
      </c>
      <c r="W3" s="6" t="n">
        <v>3739.09</v>
      </c>
      <c r="X3" s="0" t="s">
        <v>127</v>
      </c>
      <c r="Y3" s="11" t="n">
        <v>45408</v>
      </c>
      <c r="Z3" s="6" t="n">
        <v>4577.29</v>
      </c>
      <c r="AA3" s="0" t="s">
        <v>127</v>
      </c>
      <c r="AB3" s="11" t="n">
        <v>45532</v>
      </c>
      <c r="AC3" s="6" t="n">
        <v>-1368.32</v>
      </c>
      <c r="AD3" s="0" t="s">
        <v>128</v>
      </c>
      <c r="AE3" s="11" t="n">
        <v>45873</v>
      </c>
      <c r="AF3" s="6" t="n">
        <v>-10046.97</v>
      </c>
      <c r="AG3" s="0" t="s">
        <v>128</v>
      </c>
      <c r="AH3" s="11" t="n">
        <v>45349</v>
      </c>
      <c r="AI3" s="6" t="n">
        <v>-17487.25</v>
      </c>
      <c r="AJ3" s="0" t="s">
        <v>128</v>
      </c>
      <c r="AK3" s="11" t="n">
        <v>45323</v>
      </c>
      <c r="AL3" s="6" t="n">
        <v>374808</v>
      </c>
      <c r="AM3" s="0" t="s">
        <v>127</v>
      </c>
    </row>
    <row collapsed="false" customFormat="false" customHeight="false" hidden="false" ht="12.1" outlineLevel="0" r="4">
      <c r="A4" s="11" t="n">
        <v>45274</v>
      </c>
      <c r="B4" s="6" t="n">
        <v>20602.3</v>
      </c>
      <c r="C4" s="0" t="s">
        <v>127</v>
      </c>
      <c r="D4" s="11" t="n">
        <v>45622</v>
      </c>
      <c r="E4" s="6" t="n">
        <v>939.47</v>
      </c>
      <c r="F4" s="0" t="s">
        <v>127</v>
      </c>
      <c r="G4" s="11" t="n">
        <v>45908</v>
      </c>
      <c r="H4" s="6" t="n">
        <v>7129.16</v>
      </c>
      <c r="I4" s="0" t="s">
        <v>127</v>
      </c>
      <c r="J4" s="11" t="n">
        <v>45378</v>
      </c>
      <c r="K4" s="6" t="n">
        <v>-7156.42</v>
      </c>
      <c r="L4" s="0" t="s">
        <v>128</v>
      </c>
      <c r="M4" s="11" t="n">
        <v>45369</v>
      </c>
      <c r="N4" s="6" t="n">
        <v>6698.35</v>
      </c>
      <c r="O4" s="0" t="s">
        <v>127</v>
      </c>
      <c r="P4" s="11" t="n">
        <v>46457</v>
      </c>
      <c r="Q4" s="8" t="s">
        <f>=-Портфель!J7</f>
      </c>
      <c r="R4" s="0" t="s">
        <v>129</v>
      </c>
      <c r="S4" s="11" t="n">
        <v>45790</v>
      </c>
      <c r="T4" s="6" t="n">
        <v>-9845.57</v>
      </c>
      <c r="U4" s="0" t="s">
        <v>128</v>
      </c>
      <c r="V4" s="11" t="n">
        <v>45391</v>
      </c>
      <c r="W4" s="6" t="n">
        <v>-4054.97</v>
      </c>
      <c r="X4" s="0" t="s">
        <v>128</v>
      </c>
      <c r="Y4" s="11" t="n">
        <v>45411</v>
      </c>
      <c r="Z4" s="6" t="n">
        <v>-9935.03</v>
      </c>
      <c r="AA4" s="0" t="s">
        <v>128</v>
      </c>
      <c r="AB4" s="11" t="n">
        <v>45533</v>
      </c>
      <c r="AC4" s="6" t="n">
        <v>2688.34</v>
      </c>
      <c r="AD4" s="0" t="s">
        <v>127</v>
      </c>
      <c r="AE4" s="11" t="n">
        <v>45931</v>
      </c>
      <c r="AF4" s="6" t="n">
        <v>3790.69</v>
      </c>
      <c r="AG4" s="0" t="s">
        <v>127</v>
      </c>
      <c r="AH4" s="11" t="n">
        <v>45356</v>
      </c>
      <c r="AI4" s="6" t="n">
        <v>6498.25</v>
      </c>
      <c r="AJ4" s="0" t="s">
        <v>127</v>
      </c>
      <c r="AK4" s="11" t="n">
        <v>45343</v>
      </c>
      <c r="AL4" s="6" t="n">
        <v>-40488</v>
      </c>
      <c r="AM4" s="0" t="s">
        <v>128</v>
      </c>
    </row>
    <row collapsed="false" customFormat="false" customHeight="false" hidden="false" ht="12.1" outlineLevel="0" r="5">
      <c r="A5" s="11" t="n">
        <v>45277</v>
      </c>
      <c r="B5" s="6" t="n">
        <v>-8940</v>
      </c>
      <c r="C5" s="0" t="s">
        <v>74</v>
      </c>
      <c r="D5" s="11" t="n">
        <v>45630</v>
      </c>
      <c r="E5" s="6" t="n">
        <v>2539.27</v>
      </c>
      <c r="F5" s="0" t="s">
        <v>127</v>
      </c>
      <c r="G5" s="11" t="n">
        <v>45912</v>
      </c>
      <c r="H5" s="6" t="n">
        <v>13665.23</v>
      </c>
      <c r="I5" s="0" t="s">
        <v>127</v>
      </c>
      <c r="J5" s="11" t="n">
        <v>45384</v>
      </c>
      <c r="K5" s="6" t="n">
        <v>-7386.3</v>
      </c>
      <c r="L5" s="0" t="s">
        <v>128</v>
      </c>
      <c r="M5" s="11" t="n">
        <v>45400</v>
      </c>
      <c r="N5" s="6" t="n">
        <v>-6778.61</v>
      </c>
      <c r="O5" s="0" t="s">
        <v>128</v>
      </c>
      <c r="P5" s="0"/>
      <c r="Q5" s="10" t="s">
        <f>=XIRR(Q2:Q4,P2:P4)</f>
      </c>
      <c r="R5" s="0"/>
      <c r="S5" s="11" t="n">
        <v>45798</v>
      </c>
      <c r="T5" s="6" t="n">
        <v>3255.63</v>
      </c>
      <c r="U5" s="0" t="s">
        <v>127</v>
      </c>
      <c r="V5" s="11" t="n">
        <v>45393</v>
      </c>
      <c r="W5" s="6" t="n">
        <v>3953.98</v>
      </c>
      <c r="X5" s="0" t="s">
        <v>127</v>
      </c>
      <c r="Y5" s="11" t="n">
        <v>45412</v>
      </c>
      <c r="Z5" s="6" t="n">
        <v>2365.68</v>
      </c>
      <c r="AA5" s="0" t="s">
        <v>127</v>
      </c>
      <c r="AB5" s="11" t="n">
        <v>45539</v>
      </c>
      <c r="AC5" s="6" t="n">
        <v>-2696.65</v>
      </c>
      <c r="AD5" s="0" t="s">
        <v>128</v>
      </c>
      <c r="AE5" s="11" t="n">
        <v>45932</v>
      </c>
      <c r="AF5" s="6" t="n">
        <v>7365.28</v>
      </c>
      <c r="AG5" s="0" t="s">
        <v>127</v>
      </c>
      <c r="AH5" s="11" t="n">
        <v>45363</v>
      </c>
      <c r="AI5" s="6" t="n">
        <v>4218.11</v>
      </c>
      <c r="AJ5" s="0" t="s">
        <v>127</v>
      </c>
      <c r="AK5" s="11" t="n">
        <v>45348</v>
      </c>
      <c r="AL5" s="6" t="n">
        <v>-40569</v>
      </c>
      <c r="AM5" s="0" t="s">
        <v>128</v>
      </c>
    </row>
    <row collapsed="false" customFormat="false" customHeight="false" hidden="false" ht="12.1" outlineLevel="0" r="6">
      <c r="A6" s="11" t="n">
        <v>45419</v>
      </c>
      <c r="B6" s="6" t="n">
        <v>-9960</v>
      </c>
      <c r="C6" s="0" t="s">
        <v>78</v>
      </c>
      <c r="D6" s="11" t="n">
        <v>45632</v>
      </c>
      <c r="E6" s="6" t="n">
        <v>-3470.26</v>
      </c>
      <c r="F6" s="0" t="s">
        <v>128</v>
      </c>
      <c r="G6" s="11" t="n">
        <v>45916</v>
      </c>
      <c r="H6" s="6" t="n">
        <v>52836</v>
      </c>
      <c r="I6" s="0" t="s">
        <v>127</v>
      </c>
      <c r="J6" s="11" t="n">
        <v>45392</v>
      </c>
      <c r="K6" s="6" t="n">
        <v>3623.81</v>
      </c>
      <c r="L6" s="0" t="s">
        <v>127</v>
      </c>
      <c r="M6" s="11" t="n">
        <v>45405</v>
      </c>
      <c r="N6" s="6" t="n">
        <v>6723.36</v>
      </c>
      <c r="O6" s="0" t="s">
        <v>127</v>
      </c>
      <c r="P6" s="0"/>
      <c r="Q6" s="8" t="s">
        <f>=-SUM(Q2:Q4)</f>
      </c>
      <c r="R6" s="0" t="s">
        <v>130</v>
      </c>
      <c r="S6" s="11" t="n">
        <v>45803</v>
      </c>
      <c r="T6" s="6" t="n">
        <v>6351.17</v>
      </c>
      <c r="U6" s="0" t="s">
        <v>127</v>
      </c>
      <c r="V6" s="11" t="n">
        <v>45397</v>
      </c>
      <c r="W6" s="6" t="n">
        <v>-8115.94</v>
      </c>
      <c r="X6" s="0" t="s">
        <v>128</v>
      </c>
      <c r="Y6" s="11" t="n">
        <v>45419</v>
      </c>
      <c r="Z6" s="6" t="n">
        <v>2306.15</v>
      </c>
      <c r="AA6" s="0" t="s">
        <v>127</v>
      </c>
      <c r="AB6" s="11" t="n">
        <v>45547</v>
      </c>
      <c r="AC6" s="6" t="n">
        <v>5138.57</v>
      </c>
      <c r="AD6" s="0" t="s">
        <v>127</v>
      </c>
      <c r="AE6" s="11" t="n">
        <v>45945</v>
      </c>
      <c r="AF6" s="6" t="n">
        <v>20991.29</v>
      </c>
      <c r="AG6" s="0" t="s">
        <v>127</v>
      </c>
      <c r="AH6" s="11" t="n">
        <v>45366</v>
      </c>
      <c r="AI6" s="6" t="n">
        <v>10385.19</v>
      </c>
      <c r="AJ6" s="0" t="s">
        <v>127</v>
      </c>
      <c r="AK6" s="11" t="n">
        <v>45373</v>
      </c>
      <c r="AL6" s="6" t="n">
        <v>-20517</v>
      </c>
      <c r="AM6" s="0" t="s">
        <v>128</v>
      </c>
    </row>
    <row collapsed="false" customFormat="false" customHeight="false" hidden="false" ht="12.1" outlineLevel="0" r="7">
      <c r="A7" s="11" t="n">
        <v>45526</v>
      </c>
      <c r="B7" s="6" t="n">
        <v>-12941.53</v>
      </c>
      <c r="C7" s="0" t="s">
        <v>128</v>
      </c>
      <c r="D7" s="11" t="n">
        <v>45636</v>
      </c>
      <c r="E7" s="6" t="n">
        <v>1281.79</v>
      </c>
      <c r="F7" s="0" t="s">
        <v>127</v>
      </c>
      <c r="G7" s="11" t="n">
        <v>45919</v>
      </c>
      <c r="H7" s="6" t="n">
        <v>-13402.1</v>
      </c>
      <c r="I7" s="0" t="s">
        <v>128</v>
      </c>
      <c r="J7" s="11" t="n">
        <v>45398</v>
      </c>
      <c r="K7" s="6" t="n">
        <v>-3691.15</v>
      </c>
      <c r="L7" s="0" t="s">
        <v>128</v>
      </c>
      <c r="M7" s="11" t="n">
        <v>45434</v>
      </c>
      <c r="N7" s="6" t="n">
        <v>38305.14</v>
      </c>
      <c r="O7" s="0" t="s">
        <v>127</v>
      </c>
      <c r="P7" s="0"/>
      <c r="Q7" s="0"/>
      <c r="R7" s="0"/>
      <c r="S7" s="11" t="n">
        <v>45804</v>
      </c>
      <c r="T7" s="6" t="n">
        <v>-6416.79</v>
      </c>
      <c r="U7" s="0" t="s">
        <v>128</v>
      </c>
      <c r="V7" s="11" t="n">
        <v>45406</v>
      </c>
      <c r="W7" s="6" t="n">
        <v>4768.78</v>
      </c>
      <c r="X7" s="0" t="s">
        <v>127</v>
      </c>
      <c r="Y7" s="11" t="n">
        <v>45425</v>
      </c>
      <c r="Z7" s="6" t="n">
        <v>4596.3</v>
      </c>
      <c r="AA7" s="0" t="s">
        <v>127</v>
      </c>
      <c r="AB7" s="11" t="n">
        <v>45548</v>
      </c>
      <c r="AC7" s="6" t="n">
        <v>-10514.74</v>
      </c>
      <c r="AD7" s="0" t="s">
        <v>128</v>
      </c>
      <c r="AE7" s="11" t="n">
        <v>45946</v>
      </c>
      <c r="AF7" s="6" t="n">
        <v>-14306.44</v>
      </c>
      <c r="AG7" s="0" t="s">
        <v>128</v>
      </c>
      <c r="AH7" s="11" t="n">
        <v>45373</v>
      </c>
      <c r="AI7" s="6" t="n">
        <v>2012.62</v>
      </c>
      <c r="AJ7" s="0" t="s">
        <v>127</v>
      </c>
      <c r="AK7" s="11" t="n">
        <v>45376</v>
      </c>
      <c r="AL7" s="6" t="n">
        <v>-11631.4</v>
      </c>
      <c r="AM7" s="0" t="s">
        <v>128</v>
      </c>
    </row>
    <row collapsed="false" customFormat="false" customHeight="false" hidden="false" ht="12.1" outlineLevel="0" r="8">
      <c r="A8" s="11" t="n">
        <v>45530</v>
      </c>
      <c r="B8" s="6" t="n">
        <v>-6575.71</v>
      </c>
      <c r="C8" s="0" t="s">
        <v>128</v>
      </c>
      <c r="D8" s="11" t="n">
        <v>45644</v>
      </c>
      <c r="E8" s="6" t="n">
        <v>-1281.56</v>
      </c>
      <c r="F8" s="0" t="s">
        <v>128</v>
      </c>
      <c r="G8" s="11" t="n">
        <v>46010</v>
      </c>
      <c r="H8" s="6" t="n">
        <v>-2460</v>
      </c>
      <c r="I8" s="0" t="s">
        <v>113</v>
      </c>
      <c r="J8" s="11" t="n">
        <v>45419</v>
      </c>
      <c r="K8" s="6" t="n">
        <v>3602.3</v>
      </c>
      <c r="L8" s="0" t="s">
        <v>127</v>
      </c>
      <c r="M8" s="11" t="n">
        <v>45435</v>
      </c>
      <c r="N8" s="6" t="n">
        <v>43148.56</v>
      </c>
      <c r="O8" s="0" t="s">
        <v>127</v>
      </c>
      <c r="P8" s="0"/>
      <c r="Q8" s="0"/>
      <c r="R8" s="0"/>
      <c r="S8" s="11" t="n">
        <v>45805</v>
      </c>
      <c r="T8" s="6" t="n">
        <v>-3274.86</v>
      </c>
      <c r="U8" s="0" t="s">
        <v>128</v>
      </c>
      <c r="V8" s="11" t="n">
        <v>45439</v>
      </c>
      <c r="W8" s="6" t="n">
        <v>4567.08</v>
      </c>
      <c r="X8" s="0" t="s">
        <v>127</v>
      </c>
      <c r="Y8" s="11" t="n">
        <v>45427</v>
      </c>
      <c r="Z8" s="6" t="n">
        <v>8992.5</v>
      </c>
      <c r="AA8" s="0" t="s">
        <v>127</v>
      </c>
      <c r="AB8" s="11" t="n">
        <v>45548</v>
      </c>
      <c r="AC8" s="6" t="n">
        <v>5126.56</v>
      </c>
      <c r="AD8" s="0" t="s">
        <v>127</v>
      </c>
      <c r="AE8" s="11" t="n">
        <v>45950</v>
      </c>
      <c r="AF8" s="6" t="n">
        <v>-18474.76</v>
      </c>
      <c r="AG8" s="0" t="s">
        <v>128</v>
      </c>
      <c r="AH8" s="11" t="n">
        <v>45398</v>
      </c>
      <c r="AI8" s="6" t="n">
        <v>-24043.97</v>
      </c>
      <c r="AJ8" s="0" t="s">
        <v>128</v>
      </c>
      <c r="AK8" s="11" t="n">
        <v>45385</v>
      </c>
      <c r="AL8" s="6" t="n">
        <v>54944</v>
      </c>
      <c r="AM8" s="0" t="s">
        <v>127</v>
      </c>
    </row>
    <row collapsed="false" customFormat="false" customHeight="false" hidden="false" ht="12.1" outlineLevel="0" r="9">
      <c r="A9" s="11" t="n">
        <v>45643</v>
      </c>
      <c r="B9" s="6" t="n">
        <v>-8738</v>
      </c>
      <c r="C9" s="0" t="s">
        <v>103</v>
      </c>
      <c r="D9" s="11" t="n">
        <v>45645</v>
      </c>
      <c r="E9" s="6" t="n">
        <v>847.22</v>
      </c>
      <c r="F9" s="0" t="s">
        <v>127</v>
      </c>
      <c r="G9" s="11" t="n">
        <v>46036</v>
      </c>
      <c r="H9" s="6" t="n">
        <v>55599.79</v>
      </c>
      <c r="I9" s="0" t="s">
        <v>127</v>
      </c>
      <c r="J9" s="11" t="n">
        <v>45419</v>
      </c>
      <c r="K9" s="6" t="n">
        <v>-3651.17</v>
      </c>
      <c r="L9" s="0" t="s">
        <v>128</v>
      </c>
      <c r="M9" s="11" t="n">
        <v>45436</v>
      </c>
      <c r="N9" s="6" t="n">
        <v>-43644.17</v>
      </c>
      <c r="O9" s="0" t="s">
        <v>128</v>
      </c>
      <c r="P9" s="0"/>
      <c r="Q9" s="0"/>
      <c r="R9" s="0"/>
      <c r="S9" s="11" t="n">
        <v>45847</v>
      </c>
      <c r="T9" s="6" t="n">
        <v>2874.44</v>
      </c>
      <c r="U9" s="0" t="s">
        <v>127</v>
      </c>
      <c r="V9" s="11" t="n">
        <v>45482</v>
      </c>
      <c r="W9" s="6" t="n">
        <v>-352.8</v>
      </c>
      <c r="X9" s="0" t="s">
        <v>88</v>
      </c>
      <c r="Y9" s="11" t="n">
        <v>45434</v>
      </c>
      <c r="Z9" s="6" t="n">
        <v>-9153.42</v>
      </c>
      <c r="AA9" s="0" t="s">
        <v>128</v>
      </c>
      <c r="AB9" s="11" t="n">
        <v>45588</v>
      </c>
      <c r="AC9" s="6" t="n">
        <v>6423.21</v>
      </c>
      <c r="AD9" s="0" t="s">
        <v>127</v>
      </c>
      <c r="AE9" s="11" t="n">
        <v>45951</v>
      </c>
      <c r="AF9" s="6" t="n">
        <v>9118.56</v>
      </c>
      <c r="AG9" s="0" t="s">
        <v>127</v>
      </c>
      <c r="AH9" s="11" t="n">
        <v>45401</v>
      </c>
      <c r="AI9" s="6" t="n">
        <v>4322.16</v>
      </c>
      <c r="AJ9" s="0" t="s">
        <v>127</v>
      </c>
      <c r="AK9" s="11" t="n">
        <v>45399</v>
      </c>
      <c r="AL9" s="6" t="n">
        <v>69050</v>
      </c>
      <c r="AM9" s="0" t="s">
        <v>127</v>
      </c>
    </row>
    <row collapsed="false" customFormat="false" customHeight="false" hidden="false" ht="12.1" outlineLevel="0" r="10">
      <c r="A10" s="11" t="n">
        <v>45754</v>
      </c>
      <c r="B10" s="6" t="n">
        <v>12740.37</v>
      </c>
      <c r="C10" s="0" t="s">
        <v>127</v>
      </c>
      <c r="D10" s="11" t="n">
        <v>45645</v>
      </c>
      <c r="E10" s="6" t="n">
        <v>-868.67</v>
      </c>
      <c r="F10" s="0" t="s">
        <v>128</v>
      </c>
      <c r="G10" s="11" t="n">
        <v>46038</v>
      </c>
      <c r="H10" s="6" t="n">
        <v>-18766.61</v>
      </c>
      <c r="I10" s="0" t="s">
        <v>128</v>
      </c>
      <c r="J10" s="11" t="n">
        <v>45420</v>
      </c>
      <c r="K10" s="6" t="n">
        <v>7205.6</v>
      </c>
      <c r="L10" s="0" t="s">
        <v>127</v>
      </c>
      <c r="M10" s="11" t="n">
        <v>45442</v>
      </c>
      <c r="N10" s="6" t="n">
        <v>-12261.87</v>
      </c>
      <c r="O10" s="0" t="s">
        <v>128</v>
      </c>
      <c r="P10" s="0"/>
      <c r="Q10" s="0"/>
      <c r="R10" s="0"/>
      <c r="S10" s="11" t="n">
        <v>45847</v>
      </c>
      <c r="T10" s="6" t="n">
        <v>-2879.56</v>
      </c>
      <c r="U10" s="0" t="s">
        <v>128</v>
      </c>
      <c r="V10" s="11" t="n">
        <v>45482</v>
      </c>
      <c r="W10" s="6" t="n">
        <v>8226.51</v>
      </c>
      <c r="X10" s="0" t="s">
        <v>127</v>
      </c>
      <c r="Y10" s="11" t="n">
        <v>45435</v>
      </c>
      <c r="Z10" s="6" t="n">
        <v>8860.43</v>
      </c>
      <c r="AA10" s="0" t="s">
        <v>127</v>
      </c>
      <c r="AB10" s="11" t="n">
        <v>45602</v>
      </c>
      <c r="AC10" s="6" t="n">
        <v>-6531.73</v>
      </c>
      <c r="AD10" s="0" t="s">
        <v>128</v>
      </c>
      <c r="AE10" s="11" t="n">
        <v>45957</v>
      </c>
      <c r="AF10" s="6" t="n">
        <v>17272.64</v>
      </c>
      <c r="AG10" s="0" t="s">
        <v>127</v>
      </c>
      <c r="AH10" s="11" t="n">
        <v>45419</v>
      </c>
      <c r="AI10" s="6" t="n">
        <v>-4429.78</v>
      </c>
      <c r="AJ10" s="0" t="s">
        <v>128</v>
      </c>
      <c r="AK10" s="11" t="n">
        <v>45405</v>
      </c>
      <c r="AL10" s="6" t="n">
        <v>-13846</v>
      </c>
      <c r="AM10" s="0" t="s">
        <v>128</v>
      </c>
    </row>
    <row collapsed="false" customFormat="false" customHeight="false" hidden="false" ht="12.1" outlineLevel="0" r="11">
      <c r="A11" s="11" t="n">
        <v>45811</v>
      </c>
      <c r="B11" s="6" t="n">
        <v>-10279</v>
      </c>
      <c r="C11" s="0" t="s">
        <v>109</v>
      </c>
      <c r="D11" s="11" t="n">
        <v>45734</v>
      </c>
      <c r="E11" s="6" t="n">
        <v>4429.21</v>
      </c>
      <c r="F11" s="0" t="s">
        <v>127</v>
      </c>
      <c r="G11" s="11" t="n">
        <v>46043</v>
      </c>
      <c r="H11" s="6" t="n">
        <v>18569.28</v>
      </c>
      <c r="I11" s="0" t="s">
        <v>127</v>
      </c>
      <c r="J11" s="11" t="n">
        <v>45434</v>
      </c>
      <c r="K11" s="6" t="n">
        <v>-3613.19</v>
      </c>
      <c r="L11" s="0" t="s">
        <v>128</v>
      </c>
      <c r="M11" s="11" t="n">
        <v>45484</v>
      </c>
      <c r="N11" s="6" t="n">
        <v>-270</v>
      </c>
      <c r="O11" s="0" t="s">
        <v>92</v>
      </c>
      <c r="P11" s="0"/>
      <c r="Q11" s="0"/>
      <c r="R11" s="0"/>
      <c r="S11" s="11" t="n">
        <v>45852</v>
      </c>
      <c r="T11" s="6" t="n">
        <v>5604.8</v>
      </c>
      <c r="U11" s="0" t="s">
        <v>127</v>
      </c>
      <c r="V11" s="11" t="n">
        <v>45518</v>
      </c>
      <c r="W11" s="6" t="n">
        <v>-5707.54</v>
      </c>
      <c r="X11" s="0" t="s">
        <v>128</v>
      </c>
      <c r="Y11" s="11" t="n">
        <v>45435</v>
      </c>
      <c r="Z11" s="6" t="n">
        <v>-17983</v>
      </c>
      <c r="AA11" s="0" t="s">
        <v>128</v>
      </c>
      <c r="AB11" s="11" t="n">
        <v>45602</v>
      </c>
      <c r="AC11" s="6" t="n">
        <v>5074.54</v>
      </c>
      <c r="AD11" s="0" t="s">
        <v>127</v>
      </c>
      <c r="AE11" s="11" t="n">
        <v>45960</v>
      </c>
      <c r="AF11" s="6" t="n">
        <v>-8753.62</v>
      </c>
      <c r="AG11" s="0" t="s">
        <v>128</v>
      </c>
      <c r="AH11" s="11" t="n">
        <v>45426</v>
      </c>
      <c r="AI11" s="6" t="n">
        <v>4366.18</v>
      </c>
      <c r="AJ11" s="0" t="s">
        <v>127</v>
      </c>
      <c r="AK11" s="11" t="n">
        <v>45406</v>
      </c>
      <c r="AL11" s="6" t="n">
        <v>-41556</v>
      </c>
      <c r="AM11" s="0" t="s">
        <v>128</v>
      </c>
    </row>
    <row collapsed="false" customFormat="false" customHeight="false" hidden="false" ht="12.1" outlineLevel="0" r="12">
      <c r="A12" s="11" t="n">
        <v>45818</v>
      </c>
      <c r="B12" s="6" t="n">
        <v>6168.08</v>
      </c>
      <c r="C12" s="0" t="s">
        <v>127</v>
      </c>
      <c r="D12" s="11" t="n">
        <v>45743</v>
      </c>
      <c r="E12" s="6" t="n">
        <v>4117.06</v>
      </c>
      <c r="F12" s="0" t="s">
        <v>127</v>
      </c>
      <c r="G12" s="11" t="n">
        <v>46056</v>
      </c>
      <c r="H12" s="6" t="n">
        <v>-37917.03</v>
      </c>
      <c r="I12" s="0" t="s">
        <v>128</v>
      </c>
      <c r="J12" s="11" t="n">
        <v>45435</v>
      </c>
      <c r="K12" s="6" t="n">
        <v>3547.77</v>
      </c>
      <c r="L12" s="0" t="s">
        <v>127</v>
      </c>
      <c r="M12" s="11" t="n">
        <v>45484</v>
      </c>
      <c r="N12" s="6" t="n">
        <v>-5292</v>
      </c>
      <c r="O12" s="0" t="s">
        <v>93</v>
      </c>
      <c r="P12" s="0"/>
      <c r="Q12" s="0"/>
      <c r="R12" s="0"/>
      <c r="S12" s="11" t="n">
        <v>45852</v>
      </c>
      <c r="T12" s="6" t="n">
        <v>-5685.16</v>
      </c>
      <c r="U12" s="0" t="s">
        <v>128</v>
      </c>
      <c r="V12" s="11" t="n">
        <v>45518</v>
      </c>
      <c r="W12" s="6" t="n">
        <v>5546.77</v>
      </c>
      <c r="X12" s="0" t="s">
        <v>127</v>
      </c>
      <c r="Y12" s="11" t="n">
        <v>45436</v>
      </c>
      <c r="Z12" s="6" t="n">
        <v>8866.43</v>
      </c>
      <c r="AA12" s="0" t="s">
        <v>127</v>
      </c>
      <c r="AB12" s="11" t="n">
        <v>45604</v>
      </c>
      <c r="AC12" s="6" t="n">
        <v>-5233.38</v>
      </c>
      <c r="AD12" s="0" t="s">
        <v>128</v>
      </c>
      <c r="AE12" s="11" t="n">
        <v>45971</v>
      </c>
      <c r="AF12" s="6" t="n">
        <v>-17471.26</v>
      </c>
      <c r="AG12" s="0" t="s">
        <v>128</v>
      </c>
      <c r="AH12" s="11" t="n">
        <v>45429</v>
      </c>
      <c r="AI12" s="6" t="n">
        <v>4264.13</v>
      </c>
      <c r="AJ12" s="0" t="s">
        <v>127</v>
      </c>
      <c r="AK12" s="11" t="n">
        <v>45409</v>
      </c>
      <c r="AL12" s="6" t="n">
        <v>-5550.8</v>
      </c>
      <c r="AM12" s="0" t="s">
        <v>128</v>
      </c>
    </row>
    <row collapsed="false" customFormat="false" customHeight="false" hidden="false" ht="12.1" outlineLevel="0" r="13">
      <c r="A13" s="11" t="n">
        <v>45954</v>
      </c>
      <c r="B13" s="6" t="n">
        <v>11355.68</v>
      </c>
      <c r="C13" s="0" t="s">
        <v>127</v>
      </c>
      <c r="D13" s="11" t="n">
        <v>45750</v>
      </c>
      <c r="E13" s="6" t="n">
        <v>-8646.88</v>
      </c>
      <c r="F13" s="0" t="s">
        <v>128</v>
      </c>
      <c r="G13" s="11" t="n">
        <v>46058</v>
      </c>
      <c r="H13" s="6" t="n">
        <v>36914.45</v>
      </c>
      <c r="I13" s="0" t="s">
        <v>127</v>
      </c>
      <c r="J13" s="11" t="n">
        <v>45439</v>
      </c>
      <c r="K13" s="6" t="n">
        <v>6720.86</v>
      </c>
      <c r="L13" s="0" t="s">
        <v>127</v>
      </c>
      <c r="M13" s="11" t="n">
        <v>45489</v>
      </c>
      <c r="N13" s="6" t="n">
        <v>-5456.27</v>
      </c>
      <c r="O13" s="0" t="s">
        <v>128</v>
      </c>
      <c r="P13" s="0"/>
      <c r="Q13" s="0"/>
      <c r="R13" s="0"/>
      <c r="S13" s="11" t="n">
        <v>45929</v>
      </c>
      <c r="T13" s="6" t="n">
        <v>5604.8</v>
      </c>
      <c r="U13" s="0" t="s">
        <v>127</v>
      </c>
      <c r="V13" s="11" t="n">
        <v>45520</v>
      </c>
      <c r="W13" s="6" t="n">
        <v>-8554.12</v>
      </c>
      <c r="X13" s="0" t="s">
        <v>128</v>
      </c>
      <c r="Y13" s="11" t="n">
        <v>45440</v>
      </c>
      <c r="Z13" s="6" t="n">
        <v>3694.25</v>
      </c>
      <c r="AA13" s="0" t="s">
        <v>127</v>
      </c>
      <c r="AB13" s="11" t="n">
        <v>45621</v>
      </c>
      <c r="AC13" s="6" t="n">
        <v>3909.45</v>
      </c>
      <c r="AD13" s="0" t="s">
        <v>127</v>
      </c>
      <c r="AE13" s="11" t="n">
        <v>45975</v>
      </c>
      <c r="AF13" s="6" t="n">
        <v>8598.3</v>
      </c>
      <c r="AG13" s="0" t="s">
        <v>127</v>
      </c>
      <c r="AH13" s="11" t="n">
        <v>45432</v>
      </c>
      <c r="AI13" s="6" t="n">
        <v>8196.1</v>
      </c>
      <c r="AJ13" s="0" t="s">
        <v>127</v>
      </c>
      <c r="AK13" s="11" t="n">
        <v>45414</v>
      </c>
      <c r="AL13" s="6" t="n">
        <v>-8339.4</v>
      </c>
      <c r="AM13" s="0" t="s">
        <v>128</v>
      </c>
    </row>
    <row collapsed="false" customFormat="false" customHeight="false" hidden="false" ht="12.1" outlineLevel="0" r="14">
      <c r="A14" s="11" t="n">
        <v>45957</v>
      </c>
      <c r="B14" s="6" t="n">
        <v>21474.73</v>
      </c>
      <c r="C14" s="0" t="s">
        <v>127</v>
      </c>
      <c r="D14" s="11" t="n">
        <v>45763</v>
      </c>
      <c r="E14" s="6" t="n">
        <v>3986.49</v>
      </c>
      <c r="F14" s="0" t="s">
        <v>127</v>
      </c>
      <c r="G14" s="11" t="n">
        <v>46069</v>
      </c>
      <c r="H14" s="6" t="n">
        <v>-29522.03</v>
      </c>
      <c r="I14" s="0" t="s">
        <v>128</v>
      </c>
      <c r="J14" s="11" t="n">
        <v>45443</v>
      </c>
      <c r="K14" s="6" t="n">
        <v>3110.55</v>
      </c>
      <c r="L14" s="0" t="s">
        <v>127</v>
      </c>
      <c r="M14" s="11" t="n">
        <v>45557</v>
      </c>
      <c r="N14" s="6" t="n">
        <v>-1989</v>
      </c>
      <c r="O14" s="0" t="s">
        <v>96</v>
      </c>
      <c r="P14" s="0"/>
      <c r="Q14" s="0"/>
      <c r="R14" s="0"/>
      <c r="S14" s="11" t="n">
        <v>45931</v>
      </c>
      <c r="T14" s="6" t="n">
        <v>-5697.15</v>
      </c>
      <c r="U14" s="0" t="s">
        <v>128</v>
      </c>
      <c r="V14" s="11" t="n">
        <v>45523</v>
      </c>
      <c r="W14" s="6" t="n">
        <v>8332.16</v>
      </c>
      <c r="X14" s="0" t="s">
        <v>127</v>
      </c>
      <c r="Y14" s="11" t="n">
        <v>45442</v>
      </c>
      <c r="Z14" s="6" t="n">
        <v>6006</v>
      </c>
      <c r="AA14" s="0" t="s">
        <v>127</v>
      </c>
      <c r="AB14" s="11" t="n">
        <v>45646</v>
      </c>
      <c r="AC14" s="6" t="n">
        <v>-3955.02</v>
      </c>
      <c r="AD14" s="0" t="s">
        <v>128</v>
      </c>
      <c r="AE14" s="11" t="n">
        <v>45978</v>
      </c>
      <c r="AF14" s="6" t="n">
        <v>8506.25</v>
      </c>
      <c r="AG14" s="0" t="s">
        <v>127</v>
      </c>
      <c r="AH14" s="11" t="n">
        <v>45552</v>
      </c>
      <c r="AI14" s="6" t="n">
        <v>6843.42</v>
      </c>
      <c r="AJ14" s="0" t="s">
        <v>127</v>
      </c>
      <c r="AK14" s="11" t="n">
        <v>45419</v>
      </c>
      <c r="AL14" s="6" t="n">
        <v>-6964.5</v>
      </c>
      <c r="AM14" s="0" t="s">
        <v>128</v>
      </c>
    </row>
    <row collapsed="false" customFormat="false" customHeight="false" hidden="false" ht="12.1" outlineLevel="0" r="15">
      <c r="A15" s="11" t="n">
        <v>45971</v>
      </c>
      <c r="B15" s="6" t="n">
        <v>20661.33</v>
      </c>
      <c r="C15" s="0" t="s">
        <v>127</v>
      </c>
      <c r="D15" s="11" t="n">
        <v>45769</v>
      </c>
      <c r="E15" s="6" t="n">
        <v>-4187.41</v>
      </c>
      <c r="F15" s="0" t="s">
        <v>128</v>
      </c>
      <c r="G15" s="11" t="n">
        <v>46070</v>
      </c>
      <c r="H15" s="6" t="n">
        <v>-7628.18</v>
      </c>
      <c r="I15" s="0" t="s">
        <v>128</v>
      </c>
      <c r="J15" s="11" t="n">
        <v>45519</v>
      </c>
      <c r="K15" s="6" t="n">
        <v>5043.52</v>
      </c>
      <c r="L15" s="0" t="s">
        <v>127</v>
      </c>
      <c r="M15" s="11" t="n">
        <v>45648</v>
      </c>
      <c r="N15" s="6" t="n">
        <v>-2142</v>
      </c>
      <c r="O15" s="0" t="s">
        <v>104</v>
      </c>
      <c r="P15" s="0"/>
      <c r="Q15" s="0"/>
      <c r="R15" s="0"/>
      <c r="S15" s="11" t="n">
        <v>45932</v>
      </c>
      <c r="T15" s="6" t="n">
        <v>5534.77</v>
      </c>
      <c r="U15" s="0" t="s">
        <v>127</v>
      </c>
      <c r="V15" s="11" t="n">
        <v>45531</v>
      </c>
      <c r="W15" s="6" t="n">
        <v>-5619.59</v>
      </c>
      <c r="X15" s="0" t="s">
        <v>128</v>
      </c>
      <c r="Y15" s="11" t="n">
        <v>45443</v>
      </c>
      <c r="Z15" s="6" t="n">
        <v>6569.38</v>
      </c>
      <c r="AA15" s="0" t="s">
        <v>127</v>
      </c>
      <c r="AB15" s="11" t="n">
        <v>45889</v>
      </c>
      <c r="AC15" s="6" t="n">
        <v>1601.8</v>
      </c>
      <c r="AD15" s="0" t="s">
        <v>127</v>
      </c>
      <c r="AE15" s="11" t="n">
        <v>45979</v>
      </c>
      <c r="AF15" s="6" t="n">
        <v>-17555.21</v>
      </c>
      <c r="AG15" s="0" t="s">
        <v>128</v>
      </c>
      <c r="AH15" s="11" t="n">
        <v>45558</v>
      </c>
      <c r="AI15" s="6" t="n">
        <v>-7028.48</v>
      </c>
      <c r="AJ15" s="0" t="s">
        <v>128</v>
      </c>
      <c r="AK15" s="11" t="n">
        <v>45428</v>
      </c>
      <c r="AL15" s="6" t="n">
        <v>-2796.2</v>
      </c>
      <c r="AM15" s="0" t="s">
        <v>128</v>
      </c>
    </row>
    <row collapsed="false" customFormat="false" customHeight="false" hidden="false" ht="12.1" outlineLevel="0" r="16">
      <c r="A16" s="11" t="n">
        <v>45972</v>
      </c>
      <c r="B16" s="6" t="n">
        <v>20550.27</v>
      </c>
      <c r="C16" s="0" t="s">
        <v>127</v>
      </c>
      <c r="D16" s="11" t="n">
        <v>45770</v>
      </c>
      <c r="E16" s="6" t="n">
        <v>4081.54</v>
      </c>
      <c r="F16" s="0" t="s">
        <v>127</v>
      </c>
      <c r="G16" s="11" t="n">
        <v>46087</v>
      </c>
      <c r="H16" s="6" t="n">
        <v>36100.84</v>
      </c>
      <c r="I16" s="0" t="s">
        <v>127</v>
      </c>
      <c r="J16" s="11" t="n">
        <v>45523</v>
      </c>
      <c r="K16" s="6" t="n">
        <v>7295.15</v>
      </c>
      <c r="L16" s="0" t="s">
        <v>127</v>
      </c>
      <c r="M16" s="11" t="n">
        <v>45750</v>
      </c>
      <c r="N16" s="6" t="n">
        <v>12030.01</v>
      </c>
      <c r="O16" s="0" t="s">
        <v>127</v>
      </c>
      <c r="P16" s="0"/>
      <c r="Q16" s="0"/>
      <c r="R16" s="0"/>
      <c r="S16" s="11" t="n">
        <v>45934</v>
      </c>
      <c r="T16" s="6" t="n">
        <v>10409.2</v>
      </c>
      <c r="U16" s="0" t="s">
        <v>127</v>
      </c>
      <c r="V16" s="11" t="n">
        <v>45532</v>
      </c>
      <c r="W16" s="6" t="n">
        <v>5385.09</v>
      </c>
      <c r="X16" s="0" t="s">
        <v>127</v>
      </c>
      <c r="Y16" s="11" t="n">
        <v>45462</v>
      </c>
      <c r="Z16" s="6" t="n">
        <v>10088.04</v>
      </c>
      <c r="AA16" s="0" t="s">
        <v>127</v>
      </c>
      <c r="AB16" s="11" t="n">
        <v>45890</v>
      </c>
      <c r="AC16" s="6" t="n">
        <v>3142.57</v>
      </c>
      <c r="AD16" s="0" t="s">
        <v>127</v>
      </c>
      <c r="AE16" s="11" t="n">
        <v>46108</v>
      </c>
      <c r="AF16" s="6" t="n">
        <v>8428.21</v>
      </c>
      <c r="AG16" s="0" t="s">
        <v>127</v>
      </c>
      <c r="AH16" s="11" t="n">
        <v>45560</v>
      </c>
      <c r="AI16" s="6" t="n">
        <v>-7192.4</v>
      </c>
      <c r="AJ16" s="0" t="s">
        <v>128</v>
      </c>
      <c r="AK16" s="11" t="n">
        <v>45429</v>
      </c>
      <c r="AL16" s="6" t="n">
        <v>-17497.55</v>
      </c>
      <c r="AM16" s="0" t="s">
        <v>128</v>
      </c>
    </row>
    <row collapsed="false" customFormat="false" customHeight="false" hidden="false" ht="12.1" outlineLevel="0" r="17">
      <c r="A17" s="11" t="n">
        <v>46034</v>
      </c>
      <c r="B17" s="6" t="n">
        <v>-13498</v>
      </c>
      <c r="C17" s="0" t="s">
        <v>115</v>
      </c>
      <c r="D17" s="11" t="n">
        <v>45770</v>
      </c>
      <c r="E17" s="6" t="n">
        <v>-4131.43</v>
      </c>
      <c r="F17" s="0" t="s">
        <v>128</v>
      </c>
      <c r="G17" s="11" t="n">
        <v>46266</v>
      </c>
      <c r="H17" s="8" t="s">
        <f>=-Портфель!J4</f>
      </c>
      <c r="I17" s="0" t="s">
        <v>129</v>
      </c>
      <c r="J17" s="11" t="n">
        <v>45590</v>
      </c>
      <c r="K17" s="6" t="n">
        <v>15777.89</v>
      </c>
      <c r="L17" s="0" t="s">
        <v>127</v>
      </c>
      <c r="M17" s="11" t="n">
        <v>45751</v>
      </c>
      <c r="N17" s="6" t="n">
        <v>-12113.94</v>
      </c>
      <c r="O17" s="0" t="s">
        <v>128</v>
      </c>
      <c r="P17" s="0"/>
      <c r="Q17" s="0"/>
      <c r="R17" s="0"/>
      <c r="S17" s="11" t="n">
        <v>45938</v>
      </c>
      <c r="T17" s="6" t="n">
        <v>30267.13</v>
      </c>
      <c r="U17" s="0" t="s">
        <v>127</v>
      </c>
      <c r="V17" s="11" t="n">
        <v>45534</v>
      </c>
      <c r="W17" s="6" t="n">
        <v>-5689.96</v>
      </c>
      <c r="X17" s="0" t="s">
        <v>128</v>
      </c>
      <c r="Y17" s="11" t="n">
        <v>45470</v>
      </c>
      <c r="Z17" s="6" t="n">
        <v>5930.36</v>
      </c>
      <c r="AA17" s="0" t="s">
        <v>127</v>
      </c>
      <c r="AB17" s="11" t="n">
        <v>45897</v>
      </c>
      <c r="AC17" s="6" t="n">
        <v>9151.57</v>
      </c>
      <c r="AD17" s="0" t="s">
        <v>127</v>
      </c>
      <c r="AE17" s="11" t="n">
        <v>46111</v>
      </c>
      <c r="AF17" s="6" t="n">
        <v>-8591.7</v>
      </c>
      <c r="AG17" s="0" t="s">
        <v>128</v>
      </c>
      <c r="AH17" s="11" t="n">
        <v>45560</v>
      </c>
      <c r="AI17" s="6" t="n">
        <v>7035.52</v>
      </c>
      <c r="AJ17" s="0" t="s">
        <v>127</v>
      </c>
      <c r="AK17" s="11" t="n">
        <v>45433</v>
      </c>
      <c r="AL17" s="6" t="n">
        <v>-95249.9</v>
      </c>
      <c r="AM17" s="0" t="s">
        <v>128</v>
      </c>
    </row>
    <row collapsed="false" customFormat="false" customHeight="false" hidden="false" ht="12.1" outlineLevel="0" r="18">
      <c r="A18" s="11" t="n">
        <v>46050</v>
      </c>
      <c r="B18" s="6" t="n">
        <v>10501.25</v>
      </c>
      <c r="C18" s="0" t="s">
        <v>127</v>
      </c>
      <c r="D18" s="11" t="n">
        <v>45775</v>
      </c>
      <c r="E18" s="6" t="n">
        <v>4102.55</v>
      </c>
      <c r="F18" s="0" t="s">
        <v>127</v>
      </c>
      <c r="G18" s="0"/>
      <c r="H18" s="10" t="s">
        <f>=XIRR(H2:H17,G2:G17)</f>
      </c>
      <c r="I18" s="0"/>
      <c r="J18" s="11" t="n">
        <v>45623</v>
      </c>
      <c r="K18" s="6" t="n">
        <v>4854.93</v>
      </c>
      <c r="L18" s="0" t="s">
        <v>127</v>
      </c>
      <c r="M18" s="11" t="n">
        <v>45751</v>
      </c>
      <c r="N18" s="6" t="n">
        <v>23539.76</v>
      </c>
      <c r="O18" s="0" t="s">
        <v>127</v>
      </c>
      <c r="P18" s="0"/>
      <c r="Q18" s="0"/>
      <c r="R18" s="0"/>
      <c r="S18" s="11" t="n">
        <v>45943</v>
      </c>
      <c r="T18" s="6" t="n">
        <v>43185.58</v>
      </c>
      <c r="U18" s="0" t="s">
        <v>127</v>
      </c>
      <c r="V18" s="11" t="n">
        <v>45537</v>
      </c>
      <c r="W18" s="6" t="n">
        <v>5404.3</v>
      </c>
      <c r="X18" s="0" t="s">
        <v>127</v>
      </c>
      <c r="Y18" s="11" t="n">
        <v>45474</v>
      </c>
      <c r="Z18" s="6" t="n">
        <v>-11389.7</v>
      </c>
      <c r="AA18" s="0" t="s">
        <v>128</v>
      </c>
      <c r="AB18" s="11" t="n">
        <v>45915</v>
      </c>
      <c r="AC18" s="6" t="n">
        <v>12858.43</v>
      </c>
      <c r="AD18" s="0" t="s">
        <v>127</v>
      </c>
      <c r="AE18" s="11" t="n">
        <v>46112</v>
      </c>
      <c r="AF18" s="6" t="n">
        <v>8444.22</v>
      </c>
      <c r="AG18" s="0" t="s">
        <v>127</v>
      </c>
      <c r="AH18" s="11" t="n">
        <v>45607</v>
      </c>
      <c r="AI18" s="6" t="n">
        <v>-15171.4</v>
      </c>
      <c r="AJ18" s="0" t="s">
        <v>128</v>
      </c>
      <c r="AK18" s="11" t="n">
        <v>45433</v>
      </c>
      <c r="AL18" s="6" t="n">
        <v>70045</v>
      </c>
      <c r="AM18" s="0" t="s">
        <v>127</v>
      </c>
    </row>
    <row collapsed="false" customFormat="false" customHeight="false" hidden="false" ht="12.1" outlineLevel="0" r="19">
      <c r="A19" s="11" t="n">
        <v>46146</v>
      </c>
      <c r="B19" s="6" t="n">
        <v>-10008</v>
      </c>
      <c r="C19" s="0" t="s">
        <v>117</v>
      </c>
      <c r="D19" s="11" t="n">
        <v>45776</v>
      </c>
      <c r="E19" s="6" t="n">
        <v>4002.5</v>
      </c>
      <c r="F19" s="0" t="s">
        <v>127</v>
      </c>
      <c r="G19" s="0"/>
      <c r="H19" s="8" t="s">
        <f>=-SUM(H2:H17)</f>
      </c>
      <c r="I19" s="0" t="s">
        <v>130</v>
      </c>
      <c r="J19" s="11" t="n">
        <v>45853</v>
      </c>
      <c r="K19" s="6" t="n">
        <v>-12613.69</v>
      </c>
      <c r="L19" s="0" t="s">
        <v>128</v>
      </c>
      <c r="M19" s="11" t="n">
        <v>45755</v>
      </c>
      <c r="N19" s="6" t="n">
        <v>-6155.92</v>
      </c>
      <c r="O19" s="0" t="s">
        <v>128</v>
      </c>
      <c r="P19" s="0"/>
      <c r="Q19" s="0"/>
      <c r="R19" s="0"/>
      <c r="S19" s="11" t="n">
        <v>45945</v>
      </c>
      <c r="T19" s="6" t="n">
        <v>-38948.51</v>
      </c>
      <c r="U19" s="0" t="s">
        <v>128</v>
      </c>
      <c r="V19" s="11" t="n">
        <v>45540</v>
      </c>
      <c r="W19" s="6" t="n">
        <v>-5534.83</v>
      </c>
      <c r="X19" s="0" t="s">
        <v>128</v>
      </c>
      <c r="Y19" s="11" t="n">
        <v>45476</v>
      </c>
      <c r="Z19" s="6" t="n">
        <v>6659.33</v>
      </c>
      <c r="AA19" s="0" t="s">
        <v>127</v>
      </c>
      <c r="AB19" s="11" t="n">
        <v>45916</v>
      </c>
      <c r="AC19" s="6" t="n">
        <v>24762.38</v>
      </c>
      <c r="AD19" s="0" t="s">
        <v>127</v>
      </c>
      <c r="AE19" s="11" t="n">
        <v>46248</v>
      </c>
      <c r="AF19" s="8" t="s">
        <f>=-Портфель!J12</f>
      </c>
      <c r="AG19" s="0" t="s">
        <v>129</v>
      </c>
      <c r="AH19" s="11" t="n">
        <v>45609</v>
      </c>
      <c r="AI19" s="6" t="n">
        <v>1834.92</v>
      </c>
      <c r="AJ19" s="0" t="s">
        <v>127</v>
      </c>
      <c r="AK19" s="11" t="n">
        <v>45434</v>
      </c>
      <c r="AL19" s="6" t="n">
        <v>-70075</v>
      </c>
      <c r="AM19" s="0" t="s">
        <v>128</v>
      </c>
    </row>
    <row collapsed="false" customFormat="false" customHeight="false" hidden="false" ht="12.1" outlineLevel="0" r="20">
      <c r="A20" s="11" t="n">
        <v>46248</v>
      </c>
      <c r="B20" s="8" t="s">
        <f>=-Портфель!J2</f>
      </c>
      <c r="C20" s="0" t="s">
        <v>129</v>
      </c>
      <c r="D20" s="11" t="n">
        <v>45798</v>
      </c>
      <c r="E20" s="6" t="n">
        <v>15449.72</v>
      </c>
      <c r="F20" s="0" t="s">
        <v>127</v>
      </c>
      <c r="G20" s="0"/>
      <c r="H20" s="0"/>
      <c r="I20" s="0"/>
      <c r="J20" s="11" t="n">
        <v>45854</v>
      </c>
      <c r="K20" s="6" t="n">
        <v>-19265.36</v>
      </c>
      <c r="L20" s="0" t="s">
        <v>128</v>
      </c>
      <c r="M20" s="11" t="n">
        <v>45817</v>
      </c>
      <c r="N20" s="6" t="n">
        <v>-1740</v>
      </c>
      <c r="O20" s="0" t="s">
        <v>110</v>
      </c>
      <c r="P20" s="0"/>
      <c r="Q20" s="0"/>
      <c r="R20" s="0"/>
      <c r="S20" s="11" t="n">
        <v>45947</v>
      </c>
      <c r="T20" s="6" t="n">
        <v>-26696.64</v>
      </c>
      <c r="U20" s="0" t="s">
        <v>128</v>
      </c>
      <c r="V20" s="11" t="n">
        <v>45551</v>
      </c>
      <c r="W20" s="6" t="n">
        <v>-5538.03</v>
      </c>
      <c r="X20" s="0" t="s">
        <v>128</v>
      </c>
      <c r="Y20" s="11" t="n">
        <v>45477</v>
      </c>
      <c r="Z20" s="6" t="n">
        <v>3256.63</v>
      </c>
      <c r="AA20" s="0" t="s">
        <v>127</v>
      </c>
      <c r="AB20" s="11" t="n">
        <v>45953</v>
      </c>
      <c r="AC20" s="6" t="n">
        <v>21394.69</v>
      </c>
      <c r="AD20" s="0" t="s">
        <v>127</v>
      </c>
      <c r="AE20" s="0"/>
      <c r="AF20" s="10" t="s">
        <f>=XIRR(AF2:AF19,AE2:AE19)</f>
      </c>
      <c r="AG20" s="0"/>
      <c r="AH20" s="11" t="n">
        <v>45616</v>
      </c>
      <c r="AI20" s="6" t="n">
        <v>3533.77</v>
      </c>
      <c r="AJ20" s="0" t="s">
        <v>127</v>
      </c>
      <c r="AK20" s="11" t="n">
        <v>45435</v>
      </c>
      <c r="AL20" s="6" t="n">
        <v>-14022</v>
      </c>
      <c r="AM20" s="0" t="s">
        <v>128</v>
      </c>
    </row>
    <row collapsed="false" customFormat="false" customHeight="false" hidden="false" ht="12.1" outlineLevel="0" r="21">
      <c r="A21" s="0"/>
      <c r="B21" s="10" t="s">
        <f>=XIRR(B2:B20,A2:A20)</f>
      </c>
      <c r="C21" s="0"/>
      <c r="D21" s="11" t="n">
        <v>45806</v>
      </c>
      <c r="E21" s="6" t="n">
        <v>-23520.23</v>
      </c>
      <c r="F21" s="0" t="s">
        <v>128</v>
      </c>
      <c r="G21" s="0"/>
      <c r="H21" s="0"/>
      <c r="I21" s="0"/>
      <c r="J21" s="11" t="n">
        <v>45863</v>
      </c>
      <c r="K21" s="6" t="n">
        <v>6305.65</v>
      </c>
      <c r="L21" s="0" t="s">
        <v>127</v>
      </c>
      <c r="M21" s="11" t="n">
        <v>45867</v>
      </c>
      <c r="N21" s="6" t="n">
        <v>-19823.08</v>
      </c>
      <c r="O21" s="0" t="s">
        <v>128</v>
      </c>
      <c r="P21" s="0"/>
      <c r="Q21" s="0"/>
      <c r="R21" s="0"/>
      <c r="S21" s="11" t="n">
        <v>45950</v>
      </c>
      <c r="T21" s="6" t="n">
        <v>-26781.6</v>
      </c>
      <c r="U21" s="0" t="s">
        <v>128</v>
      </c>
      <c r="V21" s="11" t="n">
        <v>45552</v>
      </c>
      <c r="W21" s="6" t="n">
        <v>-5625.99</v>
      </c>
      <c r="X21" s="0" t="s">
        <v>128</v>
      </c>
      <c r="Y21" s="11" t="n">
        <v>45481</v>
      </c>
      <c r="Z21" s="6" t="n">
        <v>4276.24</v>
      </c>
      <c r="AA21" s="0" t="s">
        <v>127</v>
      </c>
      <c r="AB21" s="11" t="n">
        <v>45954</v>
      </c>
      <c r="AC21" s="6" t="n">
        <v>-22020.98</v>
      </c>
      <c r="AD21" s="0" t="s">
        <v>128</v>
      </c>
      <c r="AE21" s="0"/>
      <c r="AF21" s="8" t="s">
        <f>=-SUM(AF2:AF19)</f>
      </c>
      <c r="AG21" s="0" t="s">
        <v>130</v>
      </c>
      <c r="AH21" s="11" t="n">
        <v>45656</v>
      </c>
      <c r="AI21" s="6" t="n">
        <v>-5514.24</v>
      </c>
      <c r="AJ21" s="0" t="s">
        <v>128</v>
      </c>
      <c r="AK21" s="11" t="n">
        <v>45439</v>
      </c>
      <c r="AL21" s="6" t="n">
        <v>-35125</v>
      </c>
      <c r="AM21" s="0" t="s">
        <v>128</v>
      </c>
    </row>
    <row collapsed="false" customFormat="false" customHeight="false" hidden="false" ht="12.1" outlineLevel="0" r="22">
      <c r="A22" s="0"/>
      <c r="B22" s="8" t="s">
        <f>=-SUM(B2:B20)</f>
      </c>
      <c r="C22" s="0" t="s">
        <v>130</v>
      </c>
      <c r="D22" s="11" t="n">
        <v>45806</v>
      </c>
      <c r="E22" s="6" t="n">
        <v>3921.96</v>
      </c>
      <c r="F22" s="0" t="s">
        <v>127</v>
      </c>
      <c r="G22" s="0"/>
      <c r="H22" s="0"/>
      <c r="I22" s="0"/>
      <c r="J22" s="11" t="n">
        <v>45866</v>
      </c>
      <c r="K22" s="6" t="n">
        <v>6108.05</v>
      </c>
      <c r="L22" s="0" t="s">
        <v>127</v>
      </c>
      <c r="M22" s="11" t="n">
        <v>45868</v>
      </c>
      <c r="N22" s="6" t="n">
        <v>19387.69</v>
      </c>
      <c r="O22" s="0" t="s">
        <v>127</v>
      </c>
      <c r="P22" s="0"/>
      <c r="Q22" s="0"/>
      <c r="R22" s="0"/>
      <c r="S22" s="11" t="n">
        <v>45951</v>
      </c>
      <c r="T22" s="6" t="n">
        <v>5174.59</v>
      </c>
      <c r="U22" s="0" t="s">
        <v>127</v>
      </c>
      <c r="V22" s="11" t="n">
        <v>45553</v>
      </c>
      <c r="W22" s="6" t="n">
        <v>5577.19</v>
      </c>
      <c r="X22" s="0" t="s">
        <v>127</v>
      </c>
      <c r="Y22" s="11" t="n">
        <v>45482</v>
      </c>
      <c r="Z22" s="6" t="n">
        <v>-600</v>
      </c>
      <c r="AA22" s="0" t="s">
        <v>89</v>
      </c>
      <c r="AB22" s="11" t="n">
        <v>45972</v>
      </c>
      <c r="AC22" s="6" t="n">
        <v>-22569.71</v>
      </c>
      <c r="AD22" s="0" t="s">
        <v>128</v>
      </c>
      <c r="AE22" s="0"/>
      <c r="AF22" s="0"/>
      <c r="AG22" s="0"/>
      <c r="AH22" s="11" t="n">
        <v>45656</v>
      </c>
      <c r="AI22" s="6" t="n">
        <v>3643.82</v>
      </c>
      <c r="AJ22" s="0" t="s">
        <v>127</v>
      </c>
      <c r="AK22" s="11" t="n">
        <v>45440</v>
      </c>
      <c r="AL22" s="6" t="n">
        <v>-15461.3</v>
      </c>
      <c r="AM22" s="0" t="s">
        <v>128</v>
      </c>
    </row>
    <row collapsed="false" customFormat="false" customHeight="false" hidden="false" ht="12.1" outlineLevel="0" r="23">
      <c r="A23" s="0"/>
      <c r="B23" s="0"/>
      <c r="C23" s="0"/>
      <c r="D23" s="11" t="n">
        <v>45812</v>
      </c>
      <c r="E23" s="6" t="n">
        <v>-3962.02</v>
      </c>
      <c r="F23" s="0" t="s">
        <v>128</v>
      </c>
      <c r="G23" s="0"/>
      <c r="H23" s="0"/>
      <c r="I23" s="0"/>
      <c r="J23" s="11" t="n">
        <v>45867</v>
      </c>
      <c r="K23" s="6" t="n">
        <v>5998</v>
      </c>
      <c r="L23" s="0" t="s">
        <v>127</v>
      </c>
      <c r="M23" s="11" t="n">
        <v>45874</v>
      </c>
      <c r="N23" s="6" t="n">
        <v>-32978.5</v>
      </c>
      <c r="O23" s="0" t="s">
        <v>128</v>
      </c>
      <c r="P23" s="0"/>
      <c r="Q23" s="0"/>
      <c r="R23" s="0"/>
      <c r="S23" s="11" t="n">
        <v>46028</v>
      </c>
      <c r="T23" s="6" t="n">
        <v>-736</v>
      </c>
      <c r="U23" s="0" t="s">
        <v>114</v>
      </c>
      <c r="V23" s="11" t="n">
        <v>45558</v>
      </c>
      <c r="W23" s="6" t="n">
        <v>-5619.59</v>
      </c>
      <c r="X23" s="0" t="s">
        <v>128</v>
      </c>
      <c r="Y23" s="11" t="n">
        <v>45482</v>
      </c>
      <c r="Z23" s="6" t="n">
        <v>-4012.8</v>
      </c>
      <c r="AA23" s="0" t="s">
        <v>90</v>
      </c>
      <c r="AB23" s="11" t="n">
        <v>45982</v>
      </c>
      <c r="AC23" s="6" t="n">
        <v>-23514.24</v>
      </c>
      <c r="AD23" s="0" t="s">
        <v>128</v>
      </c>
      <c r="AE23" s="0"/>
      <c r="AF23" s="0"/>
      <c r="AG23" s="0"/>
      <c r="AH23" s="11" t="n">
        <v>45670</v>
      </c>
      <c r="AI23" s="6" t="n">
        <v>-3802.1</v>
      </c>
      <c r="AJ23" s="0" t="s">
        <v>128</v>
      </c>
      <c r="AK23" s="11" t="n">
        <v>45441</v>
      </c>
      <c r="AL23" s="6" t="n">
        <v>-35155</v>
      </c>
      <c r="AM23" s="0" t="s">
        <v>128</v>
      </c>
    </row>
    <row collapsed="false" customFormat="false" customHeight="false" hidden="false" ht="12.1" outlineLevel="0" r="24">
      <c r="A24" s="0"/>
      <c r="B24" s="0"/>
      <c r="C24" s="0"/>
      <c r="D24" s="11" t="n">
        <v>45824</v>
      </c>
      <c r="E24" s="6" t="n">
        <v>3865.44</v>
      </c>
      <c r="F24" s="0" t="s">
        <v>127</v>
      </c>
      <c r="G24" s="0"/>
      <c r="H24" s="0"/>
      <c r="I24" s="0"/>
      <c r="J24" s="11" t="n">
        <v>45876</v>
      </c>
      <c r="K24" s="6" t="n">
        <v>-6291.85</v>
      </c>
      <c r="L24" s="0" t="s">
        <v>128</v>
      </c>
      <c r="M24" s="11" t="n">
        <v>45875</v>
      </c>
      <c r="N24" s="6" t="n">
        <v>-20131.93</v>
      </c>
      <c r="O24" s="0" t="s">
        <v>128</v>
      </c>
      <c r="P24" s="0"/>
      <c r="Q24" s="0"/>
      <c r="R24" s="0"/>
      <c r="S24" s="11" t="n">
        <v>46062</v>
      </c>
      <c r="T24" s="6" t="n">
        <v>19233.61</v>
      </c>
      <c r="U24" s="0" t="s">
        <v>127</v>
      </c>
      <c r="V24" s="11" t="n">
        <v>45568</v>
      </c>
      <c r="W24" s="6" t="n">
        <v>5525.96</v>
      </c>
      <c r="X24" s="0" t="s">
        <v>127</v>
      </c>
      <c r="Y24" s="11" t="n">
        <v>45482</v>
      </c>
      <c r="Z24" s="6" t="n">
        <v>820.01</v>
      </c>
      <c r="AA24" s="0" t="s">
        <v>127</v>
      </c>
      <c r="AB24" s="11" t="n">
        <v>45988</v>
      </c>
      <c r="AC24" s="6" t="n">
        <v>22781.39</v>
      </c>
      <c r="AD24" s="0" t="s">
        <v>127</v>
      </c>
      <c r="AE24" s="0"/>
      <c r="AF24" s="0"/>
      <c r="AG24" s="0"/>
      <c r="AH24" s="11" t="n">
        <v>45852</v>
      </c>
      <c r="AI24" s="6" t="n">
        <v>5458.73</v>
      </c>
      <c r="AJ24" s="0" t="s">
        <v>127</v>
      </c>
      <c r="AK24" s="11" t="n">
        <v>45443</v>
      </c>
      <c r="AL24" s="6" t="n">
        <v>-42253</v>
      </c>
      <c r="AM24" s="0" t="s">
        <v>128</v>
      </c>
    </row>
    <row collapsed="false" customFormat="false" customHeight="false" hidden="false" ht="12.1" outlineLevel="0" r="25">
      <c r="A25" s="0"/>
      <c r="B25" s="0"/>
      <c r="C25" s="0"/>
      <c r="D25" s="11" t="n">
        <v>45825</v>
      </c>
      <c r="E25" s="6" t="n">
        <v>-3933.01</v>
      </c>
      <c r="F25" s="0" t="s">
        <v>128</v>
      </c>
      <c r="G25" s="0"/>
      <c r="H25" s="0"/>
      <c r="I25" s="0"/>
      <c r="J25" s="11" t="n">
        <v>45880</v>
      </c>
      <c r="K25" s="6" t="n">
        <v>6205.6</v>
      </c>
      <c r="L25" s="0" t="s">
        <v>127</v>
      </c>
      <c r="M25" s="11" t="n">
        <v>45876</v>
      </c>
      <c r="N25" s="6" t="n">
        <v>-13563.21</v>
      </c>
      <c r="O25" s="0" t="s">
        <v>128</v>
      </c>
      <c r="P25" s="0"/>
      <c r="Q25" s="0"/>
      <c r="R25" s="0"/>
      <c r="S25" s="11" t="n">
        <v>46210</v>
      </c>
      <c r="T25" s="6" t="n">
        <v>-2450</v>
      </c>
      <c r="U25" s="0" t="s">
        <v>119</v>
      </c>
      <c r="V25" s="11" t="n">
        <v>45575</v>
      </c>
      <c r="W25" s="6" t="n">
        <v>-5571.61</v>
      </c>
      <c r="X25" s="0" t="s">
        <v>128</v>
      </c>
      <c r="Y25" s="11" t="n">
        <v>45489</v>
      </c>
      <c r="Z25" s="6" t="n">
        <v>1409.8</v>
      </c>
      <c r="AA25" s="0" t="s">
        <v>127</v>
      </c>
      <c r="AB25" s="11" t="n">
        <v>46016</v>
      </c>
      <c r="AC25" s="6" t="n">
        <v>22286.14</v>
      </c>
      <c r="AD25" s="0" t="s">
        <v>127</v>
      </c>
      <c r="AE25" s="0"/>
      <c r="AF25" s="0"/>
      <c r="AG25" s="0"/>
      <c r="AH25" s="11" t="n">
        <v>45852</v>
      </c>
      <c r="AI25" s="6" t="n">
        <v>-5633.18</v>
      </c>
      <c r="AJ25" s="0" t="s">
        <v>128</v>
      </c>
      <c r="AK25" s="11" t="n">
        <v>45446</v>
      </c>
      <c r="AL25" s="6" t="n">
        <v>-19728.4</v>
      </c>
      <c r="AM25" s="0" t="s">
        <v>128</v>
      </c>
    </row>
    <row collapsed="false" customFormat="false" customHeight="false" hidden="false" ht="12.1" outlineLevel="0" r="26">
      <c r="A26" s="0"/>
      <c r="B26" s="0"/>
      <c r="C26" s="0"/>
      <c r="D26" s="11" t="n">
        <v>45831</v>
      </c>
      <c r="E26" s="6" t="n">
        <v>3870.93</v>
      </c>
      <c r="F26" s="0" t="s">
        <v>127</v>
      </c>
      <c r="G26" s="0"/>
      <c r="H26" s="0"/>
      <c r="I26" s="0"/>
      <c r="J26" s="11" t="n">
        <v>45890</v>
      </c>
      <c r="K26" s="6" t="n">
        <v>5890.44</v>
      </c>
      <c r="L26" s="0" t="s">
        <v>127</v>
      </c>
      <c r="M26" s="11" t="n">
        <v>45931</v>
      </c>
      <c r="N26" s="6" t="n">
        <v>-2730</v>
      </c>
      <c r="O26" s="0" t="s">
        <v>112</v>
      </c>
      <c r="P26" s="0"/>
      <c r="Q26" s="0"/>
      <c r="R26" s="0"/>
      <c r="S26" s="11" t="n">
        <v>46248</v>
      </c>
      <c r="T26" s="8" t="s">
        <f>=-Портфель!J8</f>
      </c>
      <c r="U26" s="0" t="s">
        <v>129</v>
      </c>
      <c r="V26" s="11" t="n">
        <v>45583</v>
      </c>
      <c r="W26" s="6" t="n">
        <v>4833.82</v>
      </c>
      <c r="X26" s="0" t="s">
        <v>127</v>
      </c>
      <c r="Y26" s="11" t="n">
        <v>45489</v>
      </c>
      <c r="Z26" s="6" t="n">
        <v>-1542.03</v>
      </c>
      <c r="AA26" s="0" t="s">
        <v>128</v>
      </c>
      <c r="AB26" s="11" t="n">
        <v>46041</v>
      </c>
      <c r="AC26" s="6" t="n">
        <v>-22659.66</v>
      </c>
      <c r="AD26" s="0" t="s">
        <v>128</v>
      </c>
      <c r="AE26" s="0"/>
      <c r="AF26" s="0"/>
      <c r="AG26" s="0"/>
      <c r="AH26" s="11" t="n">
        <v>45951</v>
      </c>
      <c r="AI26" s="6" t="n">
        <v>5566.78</v>
      </c>
      <c r="AJ26" s="0" t="s">
        <v>127</v>
      </c>
      <c r="AK26" s="11" t="n">
        <v>45457</v>
      </c>
      <c r="AL26" s="6" t="n">
        <v>27920.81</v>
      </c>
      <c r="AM26" s="0" t="s">
        <v>127</v>
      </c>
    </row>
    <row collapsed="false" customFormat="false" customHeight="false" hidden="false" ht="12.1" outlineLevel="0" r="27">
      <c r="A27" s="0"/>
      <c r="B27" s="0"/>
      <c r="C27" s="0"/>
      <c r="D27" s="11" t="n">
        <v>45833</v>
      </c>
      <c r="E27" s="6" t="n">
        <v>-3934.53</v>
      </c>
      <c r="F27" s="0" t="s">
        <v>128</v>
      </c>
      <c r="G27" s="0"/>
      <c r="H27" s="0"/>
      <c r="I27" s="0"/>
      <c r="J27" s="11" t="n">
        <v>45911</v>
      </c>
      <c r="K27" s="6" t="n">
        <v>5782.89</v>
      </c>
      <c r="L27" s="0" t="s">
        <v>127</v>
      </c>
      <c r="M27" s="11" t="n">
        <v>46248</v>
      </c>
      <c r="N27" s="8" t="s">
        <f>=-Портфель!J6</f>
      </c>
      <c r="O27" s="0" t="s">
        <v>129</v>
      </c>
      <c r="P27" s="0"/>
      <c r="Q27" s="0"/>
      <c r="R27" s="0"/>
      <c r="S27" s="0"/>
      <c r="T27" s="10" t="s">
        <f>=XIRR(T2:T26,S2:S26)</f>
      </c>
      <c r="U27" s="0"/>
      <c r="V27" s="11" t="n">
        <v>45583</v>
      </c>
      <c r="W27" s="6" t="n">
        <v>-4879.36</v>
      </c>
      <c r="X27" s="0" t="s">
        <v>128</v>
      </c>
      <c r="Y27" s="11" t="n">
        <v>45534</v>
      </c>
      <c r="Z27" s="6" t="n">
        <v>10915.46</v>
      </c>
      <c r="AA27" s="0" t="s">
        <v>127</v>
      </c>
      <c r="AB27" s="11" t="n">
        <v>46042</v>
      </c>
      <c r="AC27" s="6" t="n">
        <v>22403.2</v>
      </c>
      <c r="AD27" s="0" t="s">
        <v>127</v>
      </c>
      <c r="AE27" s="0"/>
      <c r="AF27" s="0"/>
      <c r="AG27" s="0"/>
      <c r="AH27" s="11" t="n">
        <v>45980</v>
      </c>
      <c r="AI27" s="6" t="n">
        <v>-5745.12</v>
      </c>
      <c r="AJ27" s="0" t="s">
        <v>128</v>
      </c>
      <c r="AK27" s="11" t="n">
        <v>45460</v>
      </c>
      <c r="AL27" s="6" t="n">
        <v>-22683.2</v>
      </c>
      <c r="AM27" s="0" t="s">
        <v>128</v>
      </c>
    </row>
    <row collapsed="false" customFormat="false" customHeight="false" hidden="false" ht="12.1" outlineLevel="0" r="28">
      <c r="A28" s="0"/>
      <c r="B28" s="0"/>
      <c r="C28" s="0"/>
      <c r="D28" s="11" t="n">
        <v>45835</v>
      </c>
      <c r="E28" s="6" t="n">
        <v>3887.44</v>
      </c>
      <c r="F28" s="0" t="s">
        <v>127</v>
      </c>
      <c r="G28" s="0"/>
      <c r="H28" s="0"/>
      <c r="I28" s="0"/>
      <c r="J28" s="11" t="n">
        <v>45915</v>
      </c>
      <c r="K28" s="6" t="n">
        <v>26888.44</v>
      </c>
      <c r="L28" s="0" t="s">
        <v>127</v>
      </c>
      <c r="M28" s="0"/>
      <c r="N28" s="10" t="s">
        <f>=XIRR(N2:N27,M2:M27)</f>
      </c>
      <c r="O28" s="0"/>
      <c r="P28" s="0"/>
      <c r="Q28" s="0"/>
      <c r="R28" s="0"/>
      <c r="S28" s="0"/>
      <c r="T28" s="8" t="s">
        <f>=-SUM(T2:T26)</f>
      </c>
      <c r="U28" s="0" t="s">
        <v>130</v>
      </c>
      <c r="V28" s="11" t="n">
        <v>45587</v>
      </c>
      <c r="W28" s="6" t="n">
        <v>5527.56</v>
      </c>
      <c r="X28" s="0" t="s">
        <v>127</v>
      </c>
      <c r="Y28" s="11" t="n">
        <v>45534</v>
      </c>
      <c r="Z28" s="6" t="n">
        <v>-11704.14</v>
      </c>
      <c r="AA28" s="0" t="s">
        <v>128</v>
      </c>
      <c r="AB28" s="11" t="n">
        <v>46042</v>
      </c>
      <c r="AC28" s="6" t="n">
        <v>-22839.57</v>
      </c>
      <c r="AD28" s="0" t="s">
        <v>128</v>
      </c>
      <c r="AE28" s="0"/>
      <c r="AF28" s="0"/>
      <c r="AG28" s="0"/>
      <c r="AH28" s="11" t="n">
        <v>45981</v>
      </c>
      <c r="AI28" s="6" t="n">
        <v>5610.8</v>
      </c>
      <c r="AJ28" s="0" t="s">
        <v>127</v>
      </c>
      <c r="AK28" s="11" t="n">
        <v>45461</v>
      </c>
      <c r="AL28" s="6" t="n">
        <v>-14184</v>
      </c>
      <c r="AM28" s="0" t="s">
        <v>128</v>
      </c>
    </row>
    <row collapsed="false" customFormat="false" customHeight="false" hidden="false" ht="12.1" outlineLevel="0" r="29">
      <c r="A29" s="0"/>
      <c r="B29" s="0"/>
      <c r="C29" s="0"/>
      <c r="D29" s="11" t="n">
        <v>45839</v>
      </c>
      <c r="E29" s="6" t="n">
        <v>-3966.02</v>
      </c>
      <c r="F29" s="0" t="s">
        <v>128</v>
      </c>
      <c r="G29" s="0"/>
      <c r="H29" s="0"/>
      <c r="I29" s="0"/>
      <c r="J29" s="11" t="n">
        <v>45918</v>
      </c>
      <c r="K29" s="6" t="n">
        <v>-27811.09</v>
      </c>
      <c r="L29" s="0" t="s">
        <v>128</v>
      </c>
      <c r="M29" s="0"/>
      <c r="N29" s="8" t="s">
        <f>=-SUM(N2:N27)</f>
      </c>
      <c r="O29" s="0" t="s">
        <v>130</v>
      </c>
      <c r="P29" s="0"/>
      <c r="Q29" s="0"/>
      <c r="R29" s="0"/>
      <c r="S29" s="0"/>
      <c r="T29" s="0"/>
      <c r="U29" s="0"/>
      <c r="V29" s="11" t="n">
        <v>45593</v>
      </c>
      <c r="W29" s="6" t="n">
        <v>5319.46</v>
      </c>
      <c r="X29" s="0" t="s">
        <v>127</v>
      </c>
      <c r="Y29" s="11" t="n">
        <v>45555</v>
      </c>
      <c r="Z29" s="6" t="n">
        <v>-6639.08</v>
      </c>
      <c r="AA29" s="0" t="s">
        <v>128</v>
      </c>
      <c r="AB29" s="11" t="n">
        <v>46058</v>
      </c>
      <c r="AC29" s="6" t="n">
        <v>-23838.07</v>
      </c>
      <c r="AD29" s="0" t="s">
        <v>128</v>
      </c>
      <c r="AE29" s="0"/>
      <c r="AF29" s="0"/>
      <c r="AG29" s="0"/>
      <c r="AH29" s="11" t="n">
        <v>45982</v>
      </c>
      <c r="AI29" s="6" t="n">
        <v>-5901.05</v>
      </c>
      <c r="AJ29" s="0" t="s">
        <v>128</v>
      </c>
      <c r="AK29" s="11" t="n">
        <v>45462</v>
      </c>
      <c r="AL29" s="6" t="n">
        <v>-22701.6</v>
      </c>
      <c r="AM29" s="0" t="s">
        <v>128</v>
      </c>
    </row>
    <row collapsed="false" customFormat="false" customHeight="false" hidden="false" ht="12.1" outlineLevel="0" r="30">
      <c r="A30" s="0"/>
      <c r="B30" s="0"/>
      <c r="C30" s="0"/>
      <c r="D30" s="11" t="n">
        <v>45845</v>
      </c>
      <c r="E30" s="6" t="n">
        <v>3916.46</v>
      </c>
      <c r="F30" s="0" t="s">
        <v>127</v>
      </c>
      <c r="G30" s="0"/>
      <c r="H30" s="0"/>
      <c r="I30" s="0"/>
      <c r="J30" s="11" t="n">
        <v>45922</v>
      </c>
      <c r="K30" s="6" t="n">
        <v>26413.2</v>
      </c>
      <c r="L30" s="0" t="s">
        <v>127</v>
      </c>
      <c r="M30" s="0"/>
      <c r="N30" s="0"/>
      <c r="O30" s="0"/>
      <c r="P30" s="0"/>
      <c r="Q30" s="0"/>
      <c r="R30" s="0"/>
      <c r="S30" s="0"/>
      <c r="T30" s="0"/>
      <c r="U30" s="0"/>
      <c r="V30" s="11" t="n">
        <v>45594</v>
      </c>
      <c r="W30" s="6" t="n">
        <v>-10976.91</v>
      </c>
      <c r="X30" s="0" t="s">
        <v>128</v>
      </c>
      <c r="Y30" s="11" t="n">
        <v>45568</v>
      </c>
      <c r="Z30" s="6" t="n">
        <v>2589.29</v>
      </c>
      <c r="AA30" s="0" t="s">
        <v>127</v>
      </c>
      <c r="AB30" s="11" t="n">
        <v>46104</v>
      </c>
      <c r="AC30" s="6" t="n">
        <v>12846.42</v>
      </c>
      <c r="AD30" s="0" t="s">
        <v>127</v>
      </c>
      <c r="AE30" s="0"/>
      <c r="AF30" s="0"/>
      <c r="AG30" s="0"/>
      <c r="AH30" s="11" t="n">
        <v>46100</v>
      </c>
      <c r="AI30" s="6" t="n">
        <v>8920.46</v>
      </c>
      <c r="AJ30" s="0" t="s">
        <v>127</v>
      </c>
      <c r="AK30" s="11" t="n">
        <v>45464</v>
      </c>
      <c r="AL30" s="6" t="n">
        <v>20893.11</v>
      </c>
      <c r="AM30" s="0" t="s">
        <v>127</v>
      </c>
    </row>
    <row collapsed="false" customFormat="false" customHeight="false" hidden="false" ht="12.1" outlineLevel="0" r="31">
      <c r="A31" s="0"/>
      <c r="B31" s="0"/>
      <c r="C31" s="0"/>
      <c r="D31" s="11" t="n">
        <v>45847</v>
      </c>
      <c r="E31" s="6" t="n">
        <v>7677.84</v>
      </c>
      <c r="F31" s="0" t="s">
        <v>127</v>
      </c>
      <c r="G31" s="0"/>
      <c r="H31" s="0"/>
      <c r="I31" s="0"/>
      <c r="J31" s="11" t="n">
        <v>45933</v>
      </c>
      <c r="K31" s="6" t="n">
        <v>47073.53</v>
      </c>
      <c r="L31" s="0" t="s">
        <v>127</v>
      </c>
      <c r="M31" s="0"/>
      <c r="N31" s="0"/>
      <c r="O31" s="0"/>
      <c r="P31" s="0"/>
      <c r="Q31" s="0"/>
      <c r="R31" s="0"/>
      <c r="S31" s="0"/>
      <c r="T31" s="0"/>
      <c r="U31" s="0"/>
      <c r="V31" s="11" t="n">
        <v>45594</v>
      </c>
      <c r="W31" s="6" t="n">
        <v>3386.69</v>
      </c>
      <c r="X31" s="0" t="s">
        <v>127</v>
      </c>
      <c r="Y31" s="11" t="n">
        <v>45569</v>
      </c>
      <c r="Z31" s="6" t="n">
        <v>-2701.65</v>
      </c>
      <c r="AA31" s="0" t="s">
        <v>128</v>
      </c>
      <c r="AB31" s="11" t="n">
        <v>46216</v>
      </c>
      <c r="AC31" s="6" t="n">
        <v>-350</v>
      </c>
      <c r="AD31" s="0" t="s">
        <v>121</v>
      </c>
      <c r="AE31" s="0"/>
      <c r="AF31" s="0"/>
      <c r="AG31" s="0"/>
      <c r="AH31" s="11" t="n">
        <v>46248</v>
      </c>
      <c r="AI31" s="8" t="s">
        <f>=-Портфель!J13</f>
      </c>
      <c r="AJ31" s="0" t="s">
        <v>129</v>
      </c>
      <c r="AK31" s="11" t="n">
        <v>45467</v>
      </c>
      <c r="AL31" s="6" t="n">
        <v>-19903.8</v>
      </c>
      <c r="AM31" s="0" t="s">
        <v>128</v>
      </c>
    </row>
    <row collapsed="false" customFormat="false" customHeight="false" hidden="false" ht="12.1" outlineLevel="0" r="32">
      <c r="A32" s="0"/>
      <c r="B32" s="0"/>
      <c r="C32" s="0"/>
      <c r="D32" s="11" t="n">
        <v>45847</v>
      </c>
      <c r="E32" s="6" t="n">
        <v>-11565.21</v>
      </c>
      <c r="F32" s="0" t="s">
        <v>128</v>
      </c>
      <c r="G32" s="0"/>
      <c r="H32" s="0"/>
      <c r="I32" s="0"/>
      <c r="J32" s="11" t="n">
        <v>45950</v>
      </c>
      <c r="K32" s="6" t="n">
        <v>-24212.89</v>
      </c>
      <c r="L32" s="0" t="s">
        <v>128</v>
      </c>
      <c r="M32" s="0"/>
      <c r="N32" s="0"/>
      <c r="O32" s="0"/>
      <c r="P32" s="0"/>
      <c r="Q32" s="0"/>
      <c r="R32" s="0"/>
      <c r="S32" s="0"/>
      <c r="T32" s="0"/>
      <c r="U32" s="0"/>
      <c r="V32" s="11" t="n">
        <v>45601</v>
      </c>
      <c r="W32" s="6" t="n">
        <v>-3418.29</v>
      </c>
      <c r="X32" s="0" t="s">
        <v>128</v>
      </c>
      <c r="Y32" s="11" t="n">
        <v>45581</v>
      </c>
      <c r="Z32" s="6" t="n">
        <v>2589.29</v>
      </c>
      <c r="AA32" s="0" t="s">
        <v>127</v>
      </c>
      <c r="AB32" s="11" t="n">
        <v>46248</v>
      </c>
      <c r="AC32" s="8" t="s">
        <f>=-Портфель!J11</f>
      </c>
      <c r="AD32" s="0" t="s">
        <v>129</v>
      </c>
      <c r="AE32" s="0"/>
      <c r="AF32" s="0"/>
      <c r="AG32" s="0"/>
      <c r="AH32" s="0"/>
      <c r="AI32" s="10" t="s">
        <f>=XIRR(AI2:AI31,AH2:AH31)</f>
      </c>
      <c r="AJ32" s="0"/>
      <c r="AK32" s="11" t="n">
        <v>45470</v>
      </c>
      <c r="AL32" s="6" t="n">
        <v>-11388</v>
      </c>
      <c r="AM32" s="0" t="s">
        <v>128</v>
      </c>
    </row>
    <row collapsed="false" customFormat="false" customHeight="false" hidden="false" ht="12.1" outlineLevel="0" r="33">
      <c r="A33" s="0"/>
      <c r="B33" s="0"/>
      <c r="C33" s="0"/>
      <c r="D33" s="11" t="n">
        <v>45849</v>
      </c>
      <c r="E33" s="6" t="n">
        <v>11102.05</v>
      </c>
      <c r="F33" s="0" t="s">
        <v>127</v>
      </c>
      <c r="G33" s="0"/>
      <c r="H33" s="0"/>
      <c r="I33" s="0"/>
      <c r="J33" s="11" t="n">
        <v>45951</v>
      </c>
      <c r="K33" s="6" t="n">
        <v>9364.68</v>
      </c>
      <c r="L33" s="0" t="s">
        <v>127</v>
      </c>
      <c r="M33" s="0"/>
      <c r="N33" s="0"/>
      <c r="O33" s="0"/>
      <c r="P33" s="0"/>
      <c r="Q33" s="0"/>
      <c r="R33" s="0"/>
      <c r="S33" s="0"/>
      <c r="T33" s="0"/>
      <c r="U33" s="0"/>
      <c r="V33" s="11" t="n">
        <v>45601</v>
      </c>
      <c r="W33" s="6" t="n">
        <v>3388.69</v>
      </c>
      <c r="X33" s="0" t="s">
        <v>127</v>
      </c>
      <c r="Y33" s="11" t="n">
        <v>45584</v>
      </c>
      <c r="Z33" s="6" t="n">
        <v>-950.4</v>
      </c>
      <c r="AA33" s="0" t="s">
        <v>101</v>
      </c>
      <c r="AB33" s="0"/>
      <c r="AC33" s="10" t="s">
        <f>=XIRR(AC2:AC32,AB2:AB32)</f>
      </c>
      <c r="AD33" s="0"/>
      <c r="AE33" s="0"/>
      <c r="AF33" s="0"/>
      <c r="AG33" s="0"/>
      <c r="AH33" s="0"/>
      <c r="AI33" s="8" t="s">
        <f>=-SUM(AI2:AI31)</f>
      </c>
      <c r="AJ33" s="0" t="s">
        <v>130</v>
      </c>
      <c r="AK33" s="11" t="n">
        <v>45482</v>
      </c>
      <c r="AL33" s="6" t="n">
        <v>-20031.2</v>
      </c>
      <c r="AM33" s="0" t="s">
        <v>128</v>
      </c>
    </row>
    <row collapsed="false" customFormat="false" customHeight="false" hidden="false" ht="12.1" outlineLevel="0" r="34">
      <c r="A34" s="0"/>
      <c r="B34" s="0"/>
      <c r="C34" s="0"/>
      <c r="D34" s="11" t="n">
        <v>45858</v>
      </c>
      <c r="E34" s="6" t="n">
        <v>-7763.12</v>
      </c>
      <c r="F34" s="0" t="s">
        <v>128</v>
      </c>
      <c r="G34" s="0"/>
      <c r="H34" s="0"/>
      <c r="I34" s="0"/>
      <c r="J34" s="11" t="n">
        <v>45952</v>
      </c>
      <c r="K34" s="6" t="n">
        <v>4442.22</v>
      </c>
      <c r="L34" s="0" t="s">
        <v>127</v>
      </c>
      <c r="M34" s="0"/>
      <c r="N34" s="0"/>
      <c r="O34" s="0"/>
      <c r="P34" s="0"/>
      <c r="Q34" s="0"/>
      <c r="R34" s="0"/>
      <c r="S34" s="0"/>
      <c r="T34" s="0"/>
      <c r="U34" s="0"/>
      <c r="V34" s="11" t="n">
        <v>45602</v>
      </c>
      <c r="W34" s="6" t="n">
        <v>-3450.27</v>
      </c>
      <c r="X34" s="0" t="s">
        <v>128</v>
      </c>
      <c r="Y34" s="11" t="n">
        <v>45622</v>
      </c>
      <c r="Z34" s="6" t="n">
        <v>7727.86</v>
      </c>
      <c r="AA34" s="0" t="s">
        <v>127</v>
      </c>
      <c r="AB34" s="0"/>
      <c r="AC34" s="8" t="s">
        <f>=-SUM(AC2:AC32)</f>
      </c>
      <c r="AD34" s="0" t="s">
        <v>130</v>
      </c>
      <c r="AE34" s="0"/>
      <c r="AF34" s="0"/>
      <c r="AG34" s="0"/>
      <c r="AH34" s="0"/>
      <c r="AI34" s="0"/>
      <c r="AJ34" s="0"/>
      <c r="AK34" s="11" t="n">
        <v>45483</v>
      </c>
      <c r="AL34" s="6" t="n">
        <v>-20041</v>
      </c>
      <c r="AM34" s="0" t="s">
        <v>128</v>
      </c>
    </row>
    <row collapsed="false" customFormat="false" customHeight="false" hidden="false" ht="12.1" outlineLevel="0" r="35">
      <c r="A35" s="0"/>
      <c r="B35" s="0"/>
      <c r="C35" s="0"/>
      <c r="D35" s="11" t="n">
        <v>45859</v>
      </c>
      <c r="E35" s="6" t="n">
        <v>-3835.58</v>
      </c>
      <c r="F35" s="0" t="s">
        <v>128</v>
      </c>
      <c r="G35" s="0"/>
      <c r="H35" s="0"/>
      <c r="I35" s="0"/>
      <c r="J35" s="11" t="n">
        <v>45954</v>
      </c>
      <c r="K35" s="6" t="n">
        <v>-4592.7</v>
      </c>
      <c r="L35" s="0" t="s">
        <v>128</v>
      </c>
      <c r="M35" s="0"/>
      <c r="N35" s="0"/>
      <c r="O35" s="0"/>
      <c r="P35" s="0"/>
      <c r="Q35" s="0"/>
      <c r="R35" s="0"/>
      <c r="S35" s="0"/>
      <c r="T35" s="0"/>
      <c r="U35" s="0"/>
      <c r="V35" s="11" t="n">
        <v>45602</v>
      </c>
      <c r="W35" s="6" t="n">
        <v>4013.61</v>
      </c>
      <c r="X35" s="0" t="s">
        <v>127</v>
      </c>
      <c r="Y35" s="11" t="n">
        <v>45646</v>
      </c>
      <c r="Z35" s="6" t="n">
        <v>-4049.97</v>
      </c>
      <c r="AA35" s="0" t="s">
        <v>128</v>
      </c>
      <c r="AB35" s="0"/>
      <c r="AC35" s="0"/>
      <c r="AD35" s="0"/>
      <c r="AE35" s="0"/>
      <c r="AF35" s="0"/>
      <c r="AG35" s="0"/>
      <c r="AH35" s="0"/>
      <c r="AI35" s="0"/>
      <c r="AJ35" s="0"/>
      <c r="AK35" s="11" t="n">
        <v>45524</v>
      </c>
      <c r="AL35" s="6" t="n">
        <v>34853.37</v>
      </c>
      <c r="AM35" s="0" t="s">
        <v>127</v>
      </c>
    </row>
    <row collapsed="false" customFormat="false" customHeight="false" hidden="false" ht="12.1" outlineLevel="0" r="36">
      <c r="A36" s="0"/>
      <c r="B36" s="0"/>
      <c r="C36" s="0"/>
      <c r="D36" s="11" t="n">
        <v>45915</v>
      </c>
      <c r="E36" s="6" t="n">
        <v>3800.4</v>
      </c>
      <c r="F36" s="0" t="s">
        <v>127</v>
      </c>
      <c r="G36" s="0"/>
      <c r="H36" s="0"/>
      <c r="I36" s="0"/>
      <c r="J36" s="11" t="n">
        <v>45954</v>
      </c>
      <c r="K36" s="6" t="n">
        <v>4444.72</v>
      </c>
      <c r="L36" s="0" t="s">
        <v>127</v>
      </c>
      <c r="M36" s="0"/>
      <c r="N36" s="0"/>
      <c r="O36" s="0"/>
      <c r="P36" s="0"/>
      <c r="Q36" s="0"/>
      <c r="R36" s="0"/>
      <c r="S36" s="0"/>
      <c r="T36" s="0"/>
      <c r="U36" s="0"/>
      <c r="V36" s="11" t="n">
        <v>45604</v>
      </c>
      <c r="W36" s="6" t="n">
        <v>-4106.75</v>
      </c>
      <c r="X36" s="0" t="s">
        <v>128</v>
      </c>
      <c r="Y36" s="11" t="n">
        <v>45656</v>
      </c>
      <c r="Z36" s="6" t="n">
        <v>-4595.7</v>
      </c>
      <c r="AA36" s="0" t="s">
        <v>128</v>
      </c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45525</v>
      </c>
      <c r="AL36" s="6" t="n">
        <v>-2115.41</v>
      </c>
      <c r="AM36" s="0" t="s">
        <v>128</v>
      </c>
    </row>
    <row collapsed="false" customFormat="false" customHeight="false" hidden="false" ht="12.1" outlineLevel="0" r="37">
      <c r="A37" s="0"/>
      <c r="B37" s="0"/>
      <c r="C37" s="0"/>
      <c r="D37" s="11" t="n">
        <v>45918</v>
      </c>
      <c r="E37" s="6" t="n">
        <v>7387.69</v>
      </c>
      <c r="F37" s="0" t="s">
        <v>127</v>
      </c>
      <c r="G37" s="0"/>
      <c r="H37" s="0"/>
      <c r="I37" s="0"/>
      <c r="J37" s="11" t="n">
        <v>45957</v>
      </c>
      <c r="K37" s="6" t="n">
        <v>8609.3</v>
      </c>
      <c r="L37" s="0" t="s">
        <v>127</v>
      </c>
      <c r="M37" s="0"/>
      <c r="N37" s="0"/>
      <c r="O37" s="0"/>
      <c r="P37" s="0"/>
      <c r="Q37" s="0"/>
      <c r="R37" s="0"/>
      <c r="S37" s="0"/>
      <c r="T37" s="0"/>
      <c r="U37" s="0"/>
      <c r="V37" s="11" t="n">
        <v>45614</v>
      </c>
      <c r="W37" s="6" t="n">
        <v>4013.61</v>
      </c>
      <c r="X37" s="0" t="s">
        <v>127</v>
      </c>
      <c r="Y37" s="11" t="n">
        <v>45672</v>
      </c>
      <c r="Z37" s="6" t="n">
        <v>-1425.6</v>
      </c>
      <c r="AA37" s="0" t="s">
        <v>105</v>
      </c>
      <c r="AB37" s="0"/>
      <c r="AC37" s="0"/>
      <c r="AD37" s="0"/>
      <c r="AE37" s="0"/>
      <c r="AF37" s="0"/>
      <c r="AG37" s="0"/>
      <c r="AH37" s="0"/>
      <c r="AI37" s="0"/>
      <c r="AJ37" s="0"/>
      <c r="AK37" s="11" t="n">
        <v>45526</v>
      </c>
      <c r="AL37" s="6" t="n">
        <v>-2481.32</v>
      </c>
      <c r="AM37" s="0" t="s">
        <v>128</v>
      </c>
    </row>
    <row collapsed="false" customFormat="false" customHeight="false" hidden="false" ht="12.1" outlineLevel="0" r="38">
      <c r="A38" s="0"/>
      <c r="B38" s="0"/>
      <c r="C38" s="0"/>
      <c r="D38" s="11" t="n">
        <v>45919</v>
      </c>
      <c r="E38" s="6" t="n">
        <v>25149.57</v>
      </c>
      <c r="F38" s="0" t="s">
        <v>127</v>
      </c>
      <c r="G38" s="0"/>
      <c r="H38" s="0"/>
      <c r="I38" s="0"/>
      <c r="J38" s="11" t="n">
        <v>45980</v>
      </c>
      <c r="K38" s="6" t="n">
        <v>-8900.55</v>
      </c>
      <c r="L38" s="0" t="s">
        <v>128</v>
      </c>
      <c r="M38" s="0"/>
      <c r="N38" s="0"/>
      <c r="O38" s="0"/>
      <c r="P38" s="0"/>
      <c r="Q38" s="0"/>
      <c r="R38" s="0"/>
      <c r="S38" s="0"/>
      <c r="T38" s="0"/>
      <c r="U38" s="0"/>
      <c r="V38" s="11" t="n">
        <v>45615</v>
      </c>
      <c r="W38" s="6" t="n">
        <v>-4100.75</v>
      </c>
      <c r="X38" s="0" t="s">
        <v>128</v>
      </c>
      <c r="Y38" s="11" t="n">
        <v>45701</v>
      </c>
      <c r="Z38" s="6" t="n">
        <v>-8276.86</v>
      </c>
      <c r="AA38" s="0" t="s">
        <v>128</v>
      </c>
      <c r="AB38" s="0"/>
      <c r="AC38" s="0"/>
      <c r="AD38" s="0"/>
      <c r="AE38" s="0"/>
      <c r="AF38" s="0"/>
      <c r="AG38" s="0"/>
      <c r="AH38" s="0"/>
      <c r="AI38" s="0"/>
      <c r="AJ38" s="0"/>
      <c r="AK38" s="11" t="n">
        <v>45527</v>
      </c>
      <c r="AL38" s="6" t="n">
        <v>-34349.5</v>
      </c>
      <c r="AM38" s="0" t="s">
        <v>128</v>
      </c>
    </row>
    <row collapsed="false" customFormat="false" customHeight="false" hidden="false" ht="12.1" outlineLevel="0" r="39">
      <c r="A39" s="0"/>
      <c r="B39" s="0"/>
      <c r="C39" s="0"/>
      <c r="D39" s="11" t="n">
        <v>45924</v>
      </c>
      <c r="E39" s="6" t="n">
        <v>68584.28</v>
      </c>
      <c r="F39" s="0" t="s">
        <v>127</v>
      </c>
      <c r="G39" s="0"/>
      <c r="H39" s="0"/>
      <c r="I39" s="0"/>
      <c r="J39" s="11" t="n">
        <v>45981</v>
      </c>
      <c r="K39" s="6" t="n">
        <v>-9090.45</v>
      </c>
      <c r="L39" s="0" t="s">
        <v>128</v>
      </c>
      <c r="M39" s="0"/>
      <c r="N39" s="0"/>
      <c r="O39" s="0"/>
      <c r="P39" s="0"/>
      <c r="Q39" s="0"/>
      <c r="R39" s="0"/>
      <c r="S39" s="0"/>
      <c r="T39" s="0"/>
      <c r="U39" s="0"/>
      <c r="V39" s="11" t="n">
        <v>45615</v>
      </c>
      <c r="W39" s="6" t="n">
        <v>4013.61</v>
      </c>
      <c r="X39" s="0" t="s">
        <v>127</v>
      </c>
      <c r="Y39" s="11" t="n">
        <v>45702</v>
      </c>
      <c r="Z39" s="6" t="n">
        <v>-6251.88</v>
      </c>
      <c r="AA39" s="0" t="s">
        <v>128</v>
      </c>
      <c r="AB39" s="0"/>
      <c r="AC39" s="0"/>
      <c r="AD39" s="0"/>
      <c r="AE39" s="0"/>
      <c r="AF39" s="0"/>
      <c r="AG39" s="0"/>
      <c r="AH39" s="0"/>
      <c r="AI39" s="0"/>
      <c r="AJ39" s="0"/>
      <c r="AK39" s="11" t="n">
        <v>45530</v>
      </c>
      <c r="AL39" s="6" t="n">
        <v>48834.14</v>
      </c>
      <c r="AM39" s="0" t="s">
        <v>127</v>
      </c>
    </row>
    <row collapsed="false" customFormat="false" customHeight="false" hidden="false" ht="12.1" outlineLevel="0" r="40">
      <c r="A40" s="0"/>
      <c r="B40" s="0"/>
      <c r="C40" s="0"/>
      <c r="D40" s="11" t="n">
        <v>45929</v>
      </c>
      <c r="E40" s="6" t="n">
        <v>214692.29</v>
      </c>
      <c r="F40" s="0" t="s">
        <v>127</v>
      </c>
      <c r="G40" s="0"/>
      <c r="H40" s="0"/>
      <c r="I40" s="0"/>
      <c r="J40" s="11" t="n">
        <v>45982</v>
      </c>
      <c r="K40" s="6" t="n">
        <v>8954.48</v>
      </c>
      <c r="L40" s="0" t="s">
        <v>127</v>
      </c>
      <c r="M40" s="0"/>
      <c r="N40" s="0"/>
      <c r="O40" s="0"/>
      <c r="P40" s="0"/>
      <c r="Q40" s="0"/>
      <c r="R40" s="0"/>
      <c r="S40" s="0"/>
      <c r="T40" s="0"/>
      <c r="U40" s="0"/>
      <c r="V40" s="11" t="n">
        <v>45622</v>
      </c>
      <c r="W40" s="6" t="n">
        <v>3904.35</v>
      </c>
      <c r="X40" s="0" t="s">
        <v>127</v>
      </c>
      <c r="Y40" s="11" t="n">
        <v>45702</v>
      </c>
      <c r="Z40" s="6" t="n">
        <v>5857.93</v>
      </c>
      <c r="AA40" s="0" t="s">
        <v>127</v>
      </c>
      <c r="AB40" s="0"/>
      <c r="AC40" s="0"/>
      <c r="AD40" s="0"/>
      <c r="AE40" s="0"/>
      <c r="AF40" s="0"/>
      <c r="AG40" s="0"/>
      <c r="AH40" s="0"/>
      <c r="AI40" s="0"/>
      <c r="AJ40" s="0"/>
      <c r="AK40" s="11" t="n">
        <v>45532</v>
      </c>
      <c r="AL40" s="6" t="n">
        <v>-10245.2</v>
      </c>
      <c r="AM40" s="0" t="s">
        <v>128</v>
      </c>
    </row>
    <row collapsed="false" customFormat="false" customHeight="false" hidden="false" ht="12.1" outlineLevel="0" r="41">
      <c r="A41" s="0"/>
      <c r="B41" s="0"/>
      <c r="C41" s="0"/>
      <c r="D41" s="11" t="n">
        <v>45930</v>
      </c>
      <c r="E41" s="6" t="n">
        <v>-154897.51</v>
      </c>
      <c r="F41" s="0" t="s">
        <v>128</v>
      </c>
      <c r="G41" s="0"/>
      <c r="H41" s="0"/>
      <c r="I41" s="0"/>
      <c r="J41" s="11" t="n">
        <v>45986</v>
      </c>
      <c r="K41" s="6" t="n">
        <v>-9090.45</v>
      </c>
      <c r="L41" s="0" t="s">
        <v>128</v>
      </c>
      <c r="M41" s="0"/>
      <c r="N41" s="0"/>
      <c r="O41" s="0"/>
      <c r="P41" s="0"/>
      <c r="Q41" s="0"/>
      <c r="R41" s="0"/>
      <c r="S41" s="0"/>
      <c r="T41" s="0"/>
      <c r="U41" s="0"/>
      <c r="V41" s="11" t="n">
        <v>45628</v>
      </c>
      <c r="W41" s="6" t="n">
        <v>-4083.96</v>
      </c>
      <c r="X41" s="0" t="s">
        <v>128</v>
      </c>
      <c r="Y41" s="11" t="n">
        <v>45714</v>
      </c>
      <c r="Z41" s="6" t="n">
        <v>-6766.61</v>
      </c>
      <c r="AA41" s="0" t="s">
        <v>128</v>
      </c>
      <c r="AB41" s="0"/>
      <c r="AC41" s="0"/>
      <c r="AD41" s="0"/>
      <c r="AE41" s="0"/>
      <c r="AF41" s="0"/>
      <c r="AG41" s="0"/>
      <c r="AH41" s="0"/>
      <c r="AI41" s="0"/>
      <c r="AJ41" s="0"/>
      <c r="AK41" s="11" t="n">
        <v>45533</v>
      </c>
      <c r="AL41" s="6" t="n">
        <v>-5709.99</v>
      </c>
      <c r="AM41" s="0" t="s">
        <v>128</v>
      </c>
    </row>
    <row collapsed="false" customFormat="false" customHeight="false" hidden="false" ht="12.1" outlineLevel="0" r="42">
      <c r="A42" s="0"/>
      <c r="B42" s="0"/>
      <c r="C42" s="0"/>
      <c r="D42" s="11" t="n">
        <v>45931</v>
      </c>
      <c r="E42" s="6" t="n">
        <v>147623.78</v>
      </c>
      <c r="F42" s="0" t="s">
        <v>127</v>
      </c>
      <c r="G42" s="0"/>
      <c r="H42" s="0"/>
      <c r="I42" s="0"/>
      <c r="J42" s="11" t="n">
        <v>45999</v>
      </c>
      <c r="K42" s="6" t="n">
        <v>-19130.43</v>
      </c>
      <c r="L42" s="0" t="s">
        <v>128</v>
      </c>
      <c r="M42" s="0"/>
      <c r="N42" s="0"/>
      <c r="O42" s="0"/>
      <c r="P42" s="0"/>
      <c r="Q42" s="0"/>
      <c r="R42" s="0"/>
      <c r="S42" s="0"/>
      <c r="T42" s="0"/>
      <c r="U42" s="0"/>
      <c r="V42" s="11" t="n">
        <v>45629</v>
      </c>
      <c r="W42" s="6" t="n">
        <v>-4095.95</v>
      </c>
      <c r="X42" s="0" t="s">
        <v>128</v>
      </c>
      <c r="Y42" s="11" t="n">
        <v>45714</v>
      </c>
      <c r="Z42" s="6" t="n">
        <v>6468.23</v>
      </c>
      <c r="AA42" s="0" t="s">
        <v>127</v>
      </c>
      <c r="AB42" s="0"/>
      <c r="AC42" s="0"/>
      <c r="AD42" s="0"/>
      <c r="AE42" s="0"/>
      <c r="AF42" s="0"/>
      <c r="AG42" s="0"/>
      <c r="AH42" s="0"/>
      <c r="AI42" s="0"/>
      <c r="AJ42" s="0"/>
      <c r="AK42" s="11" t="n">
        <v>45534</v>
      </c>
      <c r="AL42" s="6" t="n">
        <v>-5131.7</v>
      </c>
      <c r="AM42" s="0" t="s">
        <v>128</v>
      </c>
    </row>
    <row collapsed="false" customFormat="false" customHeight="false" hidden="false" ht="12.1" outlineLevel="0" r="43">
      <c r="A43" s="0"/>
      <c r="B43" s="0"/>
      <c r="C43" s="0"/>
      <c r="D43" s="11" t="n">
        <v>45931</v>
      </c>
      <c r="E43" s="6" t="n">
        <v>-147901.01</v>
      </c>
      <c r="F43" s="0" t="s">
        <v>128</v>
      </c>
      <c r="G43" s="0"/>
      <c r="H43" s="0"/>
      <c r="I43" s="0"/>
      <c r="J43" s="11" t="n">
        <v>46030</v>
      </c>
      <c r="K43" s="6" t="n">
        <v>9459.73</v>
      </c>
      <c r="L43" s="0" t="s">
        <v>127</v>
      </c>
      <c r="M43" s="0"/>
      <c r="N43" s="0"/>
      <c r="O43" s="0"/>
      <c r="P43" s="0"/>
      <c r="Q43" s="0"/>
      <c r="R43" s="0"/>
      <c r="S43" s="0"/>
      <c r="T43" s="0"/>
      <c r="U43" s="0"/>
      <c r="V43" s="11" t="n">
        <v>45630</v>
      </c>
      <c r="W43" s="6" t="n">
        <v>4025.62</v>
      </c>
      <c r="X43" s="0" t="s">
        <v>127</v>
      </c>
      <c r="Y43" s="11" t="n">
        <v>45733</v>
      </c>
      <c r="Z43" s="6" t="n">
        <v>-6279.36</v>
      </c>
      <c r="AA43" s="0" t="s">
        <v>128</v>
      </c>
      <c r="AB43" s="0"/>
      <c r="AC43" s="0"/>
      <c r="AD43" s="0"/>
      <c r="AE43" s="0"/>
      <c r="AF43" s="0"/>
      <c r="AG43" s="0"/>
      <c r="AH43" s="0"/>
      <c r="AI43" s="0"/>
      <c r="AJ43" s="0"/>
      <c r="AK43" s="11" t="n">
        <v>45537</v>
      </c>
      <c r="AL43" s="6" t="n">
        <v>-23980.55</v>
      </c>
      <c r="AM43" s="0" t="s">
        <v>128</v>
      </c>
    </row>
    <row collapsed="false" customFormat="false" customHeight="false" hidden="false" ht="12.1" outlineLevel="0" r="44">
      <c r="A44" s="0"/>
      <c r="B44" s="0"/>
      <c r="C44" s="0"/>
      <c r="D44" s="11" t="n">
        <v>45951</v>
      </c>
      <c r="E44" s="6" t="n">
        <v>-61669.15</v>
      </c>
      <c r="F44" s="0" t="s">
        <v>128</v>
      </c>
      <c r="G44" s="0"/>
      <c r="H44" s="0"/>
      <c r="I44" s="0"/>
      <c r="J44" s="11" t="n">
        <v>46041</v>
      </c>
      <c r="K44" s="6" t="n">
        <v>-9790.1</v>
      </c>
      <c r="L44" s="0" t="s">
        <v>128</v>
      </c>
      <c r="M44" s="0"/>
      <c r="N44" s="0"/>
      <c r="O44" s="0"/>
      <c r="P44" s="0"/>
      <c r="Q44" s="0"/>
      <c r="R44" s="0"/>
      <c r="S44" s="0"/>
      <c r="T44" s="0"/>
      <c r="U44" s="0"/>
      <c r="V44" s="11" t="n">
        <v>45631</v>
      </c>
      <c r="W44" s="6" t="n">
        <v>9054.12</v>
      </c>
      <c r="X44" s="0" t="s">
        <v>127</v>
      </c>
      <c r="Y44" s="11" t="n">
        <v>45736</v>
      </c>
      <c r="Z44" s="6" t="n">
        <v>-6699.15</v>
      </c>
      <c r="AA44" s="0" t="s">
        <v>128</v>
      </c>
      <c r="AB44" s="0"/>
      <c r="AC44" s="0"/>
      <c r="AD44" s="0"/>
      <c r="AE44" s="0"/>
      <c r="AF44" s="0"/>
      <c r="AG44" s="0"/>
      <c r="AH44" s="0"/>
      <c r="AI44" s="0"/>
      <c r="AJ44" s="0"/>
      <c r="AK44" s="11" t="n">
        <v>45540</v>
      </c>
      <c r="AL44" s="6" t="n">
        <v>16307.01</v>
      </c>
      <c r="AM44" s="0" t="s">
        <v>127</v>
      </c>
    </row>
    <row collapsed="false" customFormat="false" customHeight="false" hidden="false" ht="12.1" outlineLevel="0" r="45">
      <c r="A45" s="0"/>
      <c r="B45" s="0"/>
      <c r="C45" s="0"/>
      <c r="D45" s="11" t="n">
        <v>45953</v>
      </c>
      <c r="E45" s="6" t="n">
        <v>-185367.27</v>
      </c>
      <c r="F45" s="0" t="s">
        <v>128</v>
      </c>
      <c r="G45" s="0"/>
      <c r="H45" s="0"/>
      <c r="I45" s="0"/>
      <c r="J45" s="11" t="n">
        <v>46042</v>
      </c>
      <c r="K45" s="6" t="n">
        <v>9619.81</v>
      </c>
      <c r="L45" s="0" t="s">
        <v>127</v>
      </c>
      <c r="M45" s="0"/>
      <c r="N45" s="0"/>
      <c r="O45" s="0"/>
      <c r="P45" s="0"/>
      <c r="Q45" s="0"/>
      <c r="R45" s="0"/>
      <c r="S45" s="0"/>
      <c r="T45" s="0"/>
      <c r="U45" s="0"/>
      <c r="V45" s="11" t="n">
        <v>45638</v>
      </c>
      <c r="W45" s="6" t="n">
        <v>-13439.28</v>
      </c>
      <c r="X45" s="0" t="s">
        <v>128</v>
      </c>
      <c r="Y45" s="11" t="n">
        <v>45741</v>
      </c>
      <c r="Z45" s="6" t="n">
        <v>6510.75</v>
      </c>
      <c r="AA45" s="0" t="s">
        <v>127</v>
      </c>
      <c r="AB45" s="0"/>
      <c r="AC45" s="0"/>
      <c r="AD45" s="0"/>
      <c r="AE45" s="0"/>
      <c r="AF45" s="0"/>
      <c r="AG45" s="0"/>
      <c r="AH45" s="0"/>
      <c r="AI45" s="0"/>
      <c r="AJ45" s="0"/>
      <c r="AK45" s="11" t="n">
        <v>45544</v>
      </c>
      <c r="AL45" s="6" t="n">
        <v>4857.6</v>
      </c>
      <c r="AM45" s="0" t="s">
        <v>127</v>
      </c>
    </row>
    <row collapsed="false" customFormat="false" customHeight="false" hidden="false" ht="12.1" outlineLevel="0" r="46">
      <c r="A46" s="0"/>
      <c r="B46" s="0"/>
      <c r="C46" s="0"/>
      <c r="D46" s="11" t="n">
        <v>45953</v>
      </c>
      <c r="E46" s="6" t="n">
        <v>122791.37</v>
      </c>
      <c r="F46" s="0" t="s">
        <v>127</v>
      </c>
      <c r="G46" s="0"/>
      <c r="H46" s="0"/>
      <c r="I46" s="0"/>
      <c r="J46" s="11" t="n">
        <v>46043</v>
      </c>
      <c r="K46" s="6" t="n">
        <v>-9925.03</v>
      </c>
      <c r="L46" s="0" t="s">
        <v>128</v>
      </c>
      <c r="M46" s="0"/>
      <c r="N46" s="0"/>
      <c r="O46" s="0"/>
      <c r="P46" s="0"/>
      <c r="Q46" s="0"/>
      <c r="R46" s="0"/>
      <c r="S46" s="0"/>
      <c r="T46" s="0"/>
      <c r="U46" s="0"/>
      <c r="V46" s="11" t="n">
        <v>45638</v>
      </c>
      <c r="W46" s="6" t="n">
        <v>6570.28</v>
      </c>
      <c r="X46" s="0" t="s">
        <v>127</v>
      </c>
      <c r="Y46" s="11" t="n">
        <v>45744</v>
      </c>
      <c r="Z46" s="6" t="n">
        <v>6155.58</v>
      </c>
      <c r="AA46" s="0" t="s">
        <v>127</v>
      </c>
      <c r="AB46" s="0"/>
      <c r="AC46" s="0"/>
      <c r="AD46" s="0"/>
      <c r="AE46" s="0"/>
      <c r="AF46" s="0"/>
      <c r="AG46" s="0"/>
      <c r="AH46" s="0"/>
      <c r="AI46" s="0"/>
      <c r="AJ46" s="0"/>
      <c r="AK46" s="11" t="n">
        <v>45547</v>
      </c>
      <c r="AL46" s="6" t="n">
        <v>-12532.4</v>
      </c>
      <c r="AM46" s="0" t="s">
        <v>128</v>
      </c>
    </row>
    <row collapsed="false" customFormat="false" customHeight="false" hidden="false" ht="12.1" outlineLevel="0" r="47">
      <c r="A47" s="0"/>
      <c r="B47" s="0"/>
      <c r="C47" s="0"/>
      <c r="D47" s="11" t="n">
        <v>45954</v>
      </c>
      <c r="E47" s="6" t="n">
        <v>60850.41</v>
      </c>
      <c r="F47" s="0" t="s">
        <v>127</v>
      </c>
      <c r="G47" s="0"/>
      <c r="H47" s="0"/>
      <c r="I47" s="0"/>
      <c r="J47" s="11" t="n">
        <v>46052</v>
      </c>
      <c r="K47" s="6" t="n">
        <v>9604.8</v>
      </c>
      <c r="L47" s="0" t="s">
        <v>127</v>
      </c>
      <c r="M47" s="0"/>
      <c r="N47" s="0"/>
      <c r="O47" s="0"/>
      <c r="P47" s="0"/>
      <c r="Q47" s="0"/>
      <c r="R47" s="0"/>
      <c r="S47" s="0"/>
      <c r="T47" s="0"/>
      <c r="U47" s="0"/>
      <c r="V47" s="11" t="n">
        <v>45644</v>
      </c>
      <c r="W47" s="6" t="n">
        <v>6115.05</v>
      </c>
      <c r="X47" s="0" t="s">
        <v>127</v>
      </c>
      <c r="Y47" s="11" t="n">
        <v>45748</v>
      </c>
      <c r="Z47" s="6" t="n">
        <v>-6309.34</v>
      </c>
      <c r="AA47" s="0" t="s">
        <v>128</v>
      </c>
      <c r="AB47" s="0"/>
      <c r="AC47" s="0"/>
      <c r="AD47" s="0"/>
      <c r="AE47" s="0"/>
      <c r="AF47" s="0"/>
      <c r="AG47" s="0"/>
      <c r="AH47" s="0"/>
      <c r="AI47" s="0"/>
      <c r="AJ47" s="0"/>
      <c r="AK47" s="11" t="n">
        <v>45551</v>
      </c>
      <c r="AL47" s="6" t="n">
        <v>32209.5</v>
      </c>
      <c r="AM47" s="0" t="s">
        <v>127</v>
      </c>
    </row>
    <row collapsed="false" customFormat="false" customHeight="false" hidden="false" ht="12.1" outlineLevel="0" r="48">
      <c r="A48" s="0"/>
      <c r="B48" s="0"/>
      <c r="C48" s="0"/>
      <c r="D48" s="11" t="n">
        <v>45957</v>
      </c>
      <c r="E48" s="6" t="n">
        <v>28719.35</v>
      </c>
      <c r="F48" s="0" t="s">
        <v>127</v>
      </c>
      <c r="G48" s="0"/>
      <c r="H48" s="0"/>
      <c r="I48" s="0"/>
      <c r="J48" s="11" t="n">
        <v>46058</v>
      </c>
      <c r="K48" s="6" t="n">
        <v>8864.43</v>
      </c>
      <c r="L48" s="0" t="s">
        <v>127</v>
      </c>
      <c r="M48" s="0"/>
      <c r="N48" s="0"/>
      <c r="O48" s="0"/>
      <c r="P48" s="0"/>
      <c r="Q48" s="0"/>
      <c r="R48" s="0"/>
      <c r="S48" s="0"/>
      <c r="T48" s="0"/>
      <c r="U48" s="0"/>
      <c r="V48" s="11" t="n">
        <v>45646</v>
      </c>
      <c r="W48" s="6" t="n">
        <v>-13081.35</v>
      </c>
      <c r="X48" s="0" t="s">
        <v>128</v>
      </c>
      <c r="Y48" s="11" t="n">
        <v>45751</v>
      </c>
      <c r="Z48" s="6" t="n">
        <v>6145.57</v>
      </c>
      <c r="AA48" s="0" t="s">
        <v>127</v>
      </c>
      <c r="AB48" s="0"/>
      <c r="AC48" s="0"/>
      <c r="AD48" s="0"/>
      <c r="AE48" s="0"/>
      <c r="AF48" s="0"/>
      <c r="AG48" s="0"/>
      <c r="AH48" s="0"/>
      <c r="AI48" s="0"/>
      <c r="AJ48" s="0"/>
      <c r="AK48" s="11" t="n">
        <v>45552</v>
      </c>
      <c r="AL48" s="6" t="n">
        <v>27199.84</v>
      </c>
      <c r="AM48" s="0" t="s">
        <v>127</v>
      </c>
    </row>
    <row collapsed="false" customFormat="false" customHeight="false" hidden="false" ht="12.1" outlineLevel="0" r="49">
      <c r="A49" s="0"/>
      <c r="B49" s="0"/>
      <c r="C49" s="0"/>
      <c r="D49" s="11" t="n">
        <v>45967</v>
      </c>
      <c r="E49" s="6" t="n">
        <v>-29170.41</v>
      </c>
      <c r="F49" s="0" t="s">
        <v>128</v>
      </c>
      <c r="G49" s="0"/>
      <c r="H49" s="0"/>
      <c r="I49" s="0"/>
      <c r="J49" s="11" t="n">
        <v>46104</v>
      </c>
      <c r="K49" s="6" t="n">
        <v>15311.65</v>
      </c>
      <c r="L49" s="0" t="s">
        <v>127</v>
      </c>
      <c r="M49" s="0"/>
      <c r="N49" s="0"/>
      <c r="O49" s="0"/>
      <c r="P49" s="0"/>
      <c r="Q49" s="0"/>
      <c r="R49" s="0"/>
      <c r="S49" s="0"/>
      <c r="T49" s="0"/>
      <c r="U49" s="0"/>
      <c r="V49" s="11" t="n">
        <v>46015</v>
      </c>
      <c r="W49" s="6" t="n">
        <v>6189.09</v>
      </c>
      <c r="X49" s="0" t="s">
        <v>127</v>
      </c>
      <c r="Y49" s="11" t="n">
        <v>45752</v>
      </c>
      <c r="Z49" s="6" t="n">
        <v>6040.52</v>
      </c>
      <c r="AA49" s="0" t="s">
        <v>127</v>
      </c>
      <c r="AB49" s="0"/>
      <c r="AC49" s="0"/>
      <c r="AD49" s="0"/>
      <c r="AE49" s="0"/>
      <c r="AF49" s="0"/>
      <c r="AG49" s="0"/>
      <c r="AH49" s="0"/>
      <c r="AI49" s="0"/>
      <c r="AJ49" s="0"/>
      <c r="AK49" s="11" t="n">
        <v>45553</v>
      </c>
      <c r="AL49" s="6" t="n">
        <v>-5619.06</v>
      </c>
      <c r="AM49" s="0" t="s">
        <v>128</v>
      </c>
    </row>
    <row collapsed="false" customFormat="false" customHeight="false" hidden="false" ht="12.1" outlineLevel="0" r="50">
      <c r="A50" s="0"/>
      <c r="B50" s="0"/>
      <c r="C50" s="0"/>
      <c r="D50" s="11" t="n">
        <v>45988</v>
      </c>
      <c r="E50" s="6" t="n">
        <v>28659.32</v>
      </c>
      <c r="F50" s="0" t="s">
        <v>127</v>
      </c>
      <c r="G50" s="0"/>
      <c r="H50" s="0"/>
      <c r="I50" s="0"/>
      <c r="J50" s="11" t="n">
        <v>46106</v>
      </c>
      <c r="K50" s="6" t="n">
        <v>34467.23</v>
      </c>
      <c r="L50" s="0" t="s">
        <v>127</v>
      </c>
      <c r="M50" s="0"/>
      <c r="N50" s="0"/>
      <c r="O50" s="0"/>
      <c r="P50" s="0"/>
      <c r="Q50" s="0"/>
      <c r="R50" s="0"/>
      <c r="S50" s="0"/>
      <c r="T50" s="0"/>
      <c r="U50" s="0"/>
      <c r="V50" s="11" t="n">
        <v>46030</v>
      </c>
      <c r="W50" s="6" t="n">
        <v>6029.01</v>
      </c>
      <c r="X50" s="0" t="s">
        <v>127</v>
      </c>
      <c r="Y50" s="11" t="n">
        <v>45752</v>
      </c>
      <c r="Z50" s="6" t="n">
        <v>-6039.48</v>
      </c>
      <c r="AA50" s="0" t="s">
        <v>128</v>
      </c>
      <c r="AB50" s="0"/>
      <c r="AC50" s="0"/>
      <c r="AD50" s="0"/>
      <c r="AE50" s="0"/>
      <c r="AF50" s="0"/>
      <c r="AG50" s="0"/>
      <c r="AH50" s="0"/>
      <c r="AI50" s="0"/>
      <c r="AJ50" s="0"/>
      <c r="AK50" s="11" t="n">
        <v>45555</v>
      </c>
      <c r="AL50" s="6" t="n">
        <v>6669</v>
      </c>
      <c r="AM50" s="0" t="s">
        <v>127</v>
      </c>
    </row>
    <row collapsed="false" customFormat="false" customHeight="false" hidden="false" ht="12.1" outlineLevel="0" r="51">
      <c r="A51" s="0"/>
      <c r="B51" s="0"/>
      <c r="C51" s="0"/>
      <c r="D51" s="11" t="n">
        <v>45989</v>
      </c>
      <c r="E51" s="6" t="n">
        <v>27738.86</v>
      </c>
      <c r="F51" s="0" t="s">
        <v>127</v>
      </c>
      <c r="G51" s="0"/>
      <c r="H51" s="0"/>
      <c r="I51" s="0"/>
      <c r="J51" s="11" t="n">
        <v>46108</v>
      </c>
      <c r="K51" s="6" t="n">
        <v>-34982.5</v>
      </c>
      <c r="L51" s="0" t="s">
        <v>128</v>
      </c>
      <c r="M51" s="0"/>
      <c r="N51" s="0"/>
      <c r="O51" s="0"/>
      <c r="P51" s="0"/>
      <c r="Q51" s="0"/>
      <c r="R51" s="0"/>
      <c r="S51" s="0"/>
      <c r="T51" s="0"/>
      <c r="U51" s="0"/>
      <c r="V51" s="11" t="n">
        <v>46042</v>
      </c>
      <c r="W51" s="6" t="n">
        <v>-12253.86</v>
      </c>
      <c r="X51" s="0" t="s">
        <v>128</v>
      </c>
      <c r="Y51" s="11" t="n">
        <v>45756</v>
      </c>
      <c r="Z51" s="6" t="n">
        <v>5822.91</v>
      </c>
      <c r="AA51" s="0" t="s">
        <v>127</v>
      </c>
      <c r="AB51" s="0"/>
      <c r="AC51" s="0"/>
      <c r="AD51" s="0"/>
      <c r="AE51" s="0"/>
      <c r="AF51" s="0"/>
      <c r="AG51" s="0"/>
      <c r="AH51" s="0"/>
      <c r="AI51" s="0"/>
      <c r="AJ51" s="0"/>
      <c r="AK51" s="11" t="n">
        <v>45558</v>
      </c>
      <c r="AL51" s="6" t="n">
        <v>36321.25</v>
      </c>
      <c r="AM51" s="0" t="s">
        <v>127</v>
      </c>
    </row>
    <row collapsed="false" customFormat="false" customHeight="false" hidden="false" ht="12.1" outlineLevel="0" r="52">
      <c r="A52" s="0"/>
      <c r="B52" s="0"/>
      <c r="C52" s="0"/>
      <c r="D52" s="11" t="n">
        <v>46136</v>
      </c>
      <c r="E52" s="6" t="n">
        <v>-2338.26612335</v>
      </c>
      <c r="F52" s="0" t="s">
        <v>116</v>
      </c>
      <c r="G52" s="0"/>
      <c r="H52" s="0"/>
      <c r="I52" s="0"/>
      <c r="J52" s="11" t="n">
        <v>46111</v>
      </c>
      <c r="K52" s="6" t="n">
        <v>33836.91</v>
      </c>
      <c r="L52" s="0" t="s">
        <v>127</v>
      </c>
      <c r="M52" s="0"/>
      <c r="N52" s="0"/>
      <c r="O52" s="0"/>
      <c r="P52" s="0"/>
      <c r="Q52" s="0"/>
      <c r="R52" s="0"/>
      <c r="S52" s="0"/>
      <c r="T52" s="0"/>
      <c r="U52" s="0"/>
      <c r="V52" s="11" t="n">
        <v>46101</v>
      </c>
      <c r="W52" s="6" t="n">
        <v>8519.06</v>
      </c>
      <c r="X52" s="0" t="s">
        <v>127</v>
      </c>
      <c r="Y52" s="11" t="n">
        <v>45756</v>
      </c>
      <c r="Z52" s="6" t="n">
        <v>-6106.94</v>
      </c>
      <c r="AA52" s="0" t="s">
        <v>128</v>
      </c>
      <c r="AB52" s="0"/>
      <c r="AC52" s="0"/>
      <c r="AD52" s="0"/>
      <c r="AE52" s="0"/>
      <c r="AF52" s="0"/>
      <c r="AG52" s="0"/>
      <c r="AH52" s="0"/>
      <c r="AI52" s="0"/>
      <c r="AJ52" s="0"/>
      <c r="AK52" s="11" t="n">
        <v>45559</v>
      </c>
      <c r="AL52" s="6" t="n">
        <v>28182.7</v>
      </c>
      <c r="AM52" s="0" t="s">
        <v>127</v>
      </c>
    </row>
    <row collapsed="false" customFormat="false" customHeight="false" hidden="false" ht="12.1" outlineLevel="0" r="53">
      <c r="A53" s="0"/>
      <c r="B53" s="0"/>
      <c r="C53" s="0"/>
      <c r="D53" s="11" t="n">
        <v>46174</v>
      </c>
      <c r="E53" s="6" t="n">
        <v>-2338.26612335</v>
      </c>
      <c r="F53" s="0" t="s">
        <v>116</v>
      </c>
      <c r="G53" s="0"/>
      <c r="H53" s="0"/>
      <c r="I53" s="0"/>
      <c r="J53" s="11" t="n">
        <v>46248</v>
      </c>
      <c r="K53" s="8" t="s">
        <f>=-Портфель!J5</f>
      </c>
      <c r="L53" s="0" t="s">
        <v>129</v>
      </c>
      <c r="M53" s="0"/>
      <c r="N53" s="0"/>
      <c r="O53" s="0"/>
      <c r="P53" s="0"/>
      <c r="Q53" s="0"/>
      <c r="R53" s="0"/>
      <c r="S53" s="0"/>
      <c r="T53" s="0"/>
      <c r="U53" s="0"/>
      <c r="V53" s="11" t="n">
        <v>46111</v>
      </c>
      <c r="W53" s="6" t="n">
        <v>21329.86</v>
      </c>
      <c r="X53" s="0" t="s">
        <v>127</v>
      </c>
      <c r="Y53" s="11" t="n">
        <v>45776</v>
      </c>
      <c r="Z53" s="6" t="n">
        <v>-6406.8</v>
      </c>
      <c r="AA53" s="0" t="s">
        <v>128</v>
      </c>
      <c r="AB53" s="0"/>
      <c r="AC53" s="0"/>
      <c r="AD53" s="0"/>
      <c r="AE53" s="0"/>
      <c r="AF53" s="0"/>
      <c r="AG53" s="0"/>
      <c r="AH53" s="0"/>
      <c r="AI53" s="0"/>
      <c r="AJ53" s="0"/>
      <c r="AK53" s="11" t="n">
        <v>45562</v>
      </c>
      <c r="AL53" s="6" t="n">
        <v>-7509.86</v>
      </c>
      <c r="AM53" s="0" t="s">
        <v>128</v>
      </c>
    </row>
    <row collapsed="false" customFormat="false" customHeight="false" hidden="false" ht="12.1" outlineLevel="0" r="54">
      <c r="A54" s="0"/>
      <c r="B54" s="0"/>
      <c r="C54" s="0"/>
      <c r="D54" s="11" t="n">
        <v>46248</v>
      </c>
      <c r="E54" s="8" t="s">
        <f>=-Портфель!J3</f>
      </c>
      <c r="F54" s="0" t="s">
        <v>129</v>
      </c>
      <c r="G54" s="0"/>
      <c r="H54" s="0"/>
      <c r="I54" s="0"/>
      <c r="J54" s="0"/>
      <c r="K54" s="10" t="s">
        <f>=XIRR(K2:K53,J2:J53)</f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11" t="n">
        <v>46203</v>
      </c>
      <c r="W54" s="6" t="n">
        <v>-415</v>
      </c>
      <c r="X54" s="0" t="s">
        <v>118</v>
      </c>
      <c r="Y54" s="11" t="n">
        <v>45776</v>
      </c>
      <c r="Z54" s="6" t="n">
        <v>6148.07</v>
      </c>
      <c r="AA54" s="0" t="s">
        <v>127</v>
      </c>
      <c r="AB54" s="0"/>
      <c r="AC54" s="0"/>
      <c r="AD54" s="0"/>
      <c r="AE54" s="0"/>
      <c r="AF54" s="0"/>
      <c r="AG54" s="0"/>
      <c r="AH54" s="0"/>
      <c r="AI54" s="0"/>
      <c r="AJ54" s="0"/>
      <c r="AK54" s="11" t="n">
        <v>45566</v>
      </c>
      <c r="AL54" s="6" t="n">
        <v>-18903.95</v>
      </c>
      <c r="AM54" s="0" t="s">
        <v>128</v>
      </c>
    </row>
    <row collapsed="false" customFormat="false" customHeight="false" hidden="false" ht="12.1" outlineLevel="0" r="55">
      <c r="A55" s="0"/>
      <c r="B55" s="0"/>
      <c r="C55" s="0"/>
      <c r="D55" s="0"/>
      <c r="E55" s="10" t="s">
        <f>=XIRR(E2:E54,D2:D54)</f>
      </c>
      <c r="F55" s="0"/>
      <c r="G55" s="0"/>
      <c r="H55" s="0"/>
      <c r="I55" s="0"/>
      <c r="J55" s="0"/>
      <c r="K55" s="8" t="s">
        <f>=-SUM(K2:K53)</f>
      </c>
      <c r="L55" s="0" t="s">
        <v>130</v>
      </c>
      <c r="M55" s="0"/>
      <c r="N55" s="0"/>
      <c r="O55" s="0"/>
      <c r="P55" s="0"/>
      <c r="Q55" s="0"/>
      <c r="R55" s="0"/>
      <c r="S55" s="0"/>
      <c r="T55" s="0"/>
      <c r="U55" s="0"/>
      <c r="V55" s="11" t="n">
        <v>46248</v>
      </c>
      <c r="W55" s="8" t="s">
        <f>=-Портфель!J9</f>
      </c>
      <c r="X55" s="0" t="s">
        <v>129</v>
      </c>
      <c r="Y55" s="11" t="n">
        <v>45811</v>
      </c>
      <c r="Z55" s="6" t="n">
        <v>-18583.21</v>
      </c>
      <c r="AA55" s="0" t="s">
        <v>128</v>
      </c>
      <c r="AB55" s="0"/>
      <c r="AC55" s="0"/>
      <c r="AD55" s="0"/>
      <c r="AE55" s="0"/>
      <c r="AF55" s="0"/>
      <c r="AG55" s="0"/>
      <c r="AH55" s="0"/>
      <c r="AI55" s="0"/>
      <c r="AJ55" s="0"/>
      <c r="AK55" s="11" t="n">
        <v>45567</v>
      </c>
      <c r="AL55" s="6" t="n">
        <v>-4914.69</v>
      </c>
      <c r="AM55" s="0" t="s">
        <v>128</v>
      </c>
    </row>
    <row collapsed="false" customFormat="false" customHeight="false" hidden="false" ht="12.1" outlineLevel="0" r="56">
      <c r="A56" s="0"/>
      <c r="B56" s="0"/>
      <c r="C56" s="0"/>
      <c r="D56" s="0"/>
      <c r="E56" s="8" t="s">
        <f>=-SUM(E2:E54)</f>
      </c>
      <c r="F56" s="0" t="s">
        <v>130</v>
      </c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10" t="s">
        <f>=XIRR(W2:W55,V2:V55)</f>
      </c>
      <c r="X56" s="0"/>
      <c r="Y56" s="11" t="n">
        <v>45814</v>
      </c>
      <c r="Z56" s="6" t="n">
        <v>6130.56</v>
      </c>
      <c r="AA56" s="0" t="s">
        <v>127</v>
      </c>
      <c r="AB56" s="0"/>
      <c r="AC56" s="0"/>
      <c r="AD56" s="0"/>
      <c r="AE56" s="0"/>
      <c r="AF56" s="0"/>
      <c r="AG56" s="0"/>
      <c r="AH56" s="0"/>
      <c r="AI56" s="0"/>
      <c r="AJ56" s="0"/>
      <c r="AK56" s="11" t="n">
        <v>45568</v>
      </c>
      <c r="AL56" s="6" t="n">
        <v>-8121.05</v>
      </c>
      <c r="AM56" s="0" t="s">
        <v>128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8" t="s">
        <f>=-SUM(W2:W55)</f>
      </c>
      <c r="X57" s="0" t="s">
        <v>130</v>
      </c>
      <c r="Y57" s="11" t="n">
        <v>45819</v>
      </c>
      <c r="Z57" s="6" t="n">
        <v>-6179.41</v>
      </c>
      <c r="AA57" s="0" t="s">
        <v>128</v>
      </c>
      <c r="AB57" s="0"/>
      <c r="AC57" s="0"/>
      <c r="AD57" s="0"/>
      <c r="AE57" s="0"/>
      <c r="AF57" s="0"/>
      <c r="AG57" s="0"/>
      <c r="AH57" s="0"/>
      <c r="AI57" s="0"/>
      <c r="AJ57" s="0"/>
      <c r="AK57" s="11" t="n">
        <v>45572</v>
      </c>
      <c r="AL57" s="6" t="n">
        <v>-6732.98</v>
      </c>
      <c r="AM57" s="0" t="s">
        <v>128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11" t="n">
        <v>45847</v>
      </c>
      <c r="Z58" s="6" t="n">
        <v>12236.12</v>
      </c>
      <c r="AA58" s="0" t="s">
        <v>127</v>
      </c>
      <c r="AB58" s="0"/>
      <c r="AC58" s="0"/>
      <c r="AD58" s="0"/>
      <c r="AE58" s="0"/>
      <c r="AF58" s="0"/>
      <c r="AG58" s="0"/>
      <c r="AH58" s="0"/>
      <c r="AI58" s="0"/>
      <c r="AJ58" s="0"/>
      <c r="AK58" s="11" t="n">
        <v>45575</v>
      </c>
      <c r="AL58" s="6" t="n">
        <v>5533.35</v>
      </c>
      <c r="AM58" s="0" t="s">
        <v>127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11" t="n">
        <v>45848</v>
      </c>
      <c r="Z59" s="6" t="n">
        <v>-12488.75</v>
      </c>
      <c r="AA59" s="0" t="s">
        <v>128</v>
      </c>
      <c r="AB59" s="0"/>
      <c r="AC59" s="0"/>
      <c r="AD59" s="0"/>
      <c r="AE59" s="0"/>
      <c r="AF59" s="0"/>
      <c r="AG59" s="0"/>
      <c r="AH59" s="0"/>
      <c r="AI59" s="0"/>
      <c r="AJ59" s="0"/>
      <c r="AK59" s="11" t="n">
        <v>45579</v>
      </c>
      <c r="AL59" s="6" t="n">
        <v>-6891.26</v>
      </c>
      <c r="AM59" s="0" t="s">
        <v>128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11" t="n">
        <v>45849</v>
      </c>
      <c r="Z60" s="6" t="n">
        <v>12246.12</v>
      </c>
      <c r="AA60" s="0" t="s">
        <v>127</v>
      </c>
      <c r="AB60" s="0"/>
      <c r="AC60" s="0"/>
      <c r="AD60" s="0"/>
      <c r="AE60" s="0"/>
      <c r="AF60" s="0"/>
      <c r="AG60" s="0"/>
      <c r="AH60" s="0"/>
      <c r="AI60" s="0"/>
      <c r="AJ60" s="0"/>
      <c r="AK60" s="11" t="n">
        <v>45581</v>
      </c>
      <c r="AL60" s="6" t="n">
        <v>64182.88</v>
      </c>
      <c r="AM60" s="0" t="s">
        <v>127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11" t="n">
        <v>45852</v>
      </c>
      <c r="Z61" s="6" t="n">
        <v>-12478.76</v>
      </c>
      <c r="AA61" s="0" t="s">
        <v>128</v>
      </c>
      <c r="AB61" s="0"/>
      <c r="AC61" s="0"/>
      <c r="AD61" s="0"/>
      <c r="AE61" s="0"/>
      <c r="AF61" s="0"/>
      <c r="AG61" s="0"/>
      <c r="AH61" s="0"/>
      <c r="AI61" s="0"/>
      <c r="AJ61" s="0"/>
      <c r="AK61" s="11" t="n">
        <v>45582</v>
      </c>
      <c r="AL61" s="6" t="n">
        <v>-5100.68</v>
      </c>
      <c r="AM61" s="0" t="s">
        <v>128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11" t="n">
        <v>46077</v>
      </c>
      <c r="Z62" s="6" t="n">
        <v>5232.62</v>
      </c>
      <c r="AA62" s="0" t="s">
        <v>127</v>
      </c>
      <c r="AB62" s="0"/>
      <c r="AC62" s="0"/>
      <c r="AD62" s="0"/>
      <c r="AE62" s="0"/>
      <c r="AF62" s="0"/>
      <c r="AG62" s="0"/>
      <c r="AH62" s="0"/>
      <c r="AI62" s="0"/>
      <c r="AJ62" s="0"/>
      <c r="AK62" s="11" t="n">
        <v>45583</v>
      </c>
      <c r="AL62" s="6" t="n">
        <v>-8714.5</v>
      </c>
      <c r="AM62" s="0" t="s">
        <v>128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11" t="n">
        <v>46086</v>
      </c>
      <c r="Z63" s="6" t="n">
        <v>10117.06</v>
      </c>
      <c r="AA63" s="0" t="s">
        <v>127</v>
      </c>
      <c r="AB63" s="0"/>
      <c r="AC63" s="0"/>
      <c r="AD63" s="0"/>
      <c r="AE63" s="0"/>
      <c r="AF63" s="0"/>
      <c r="AG63" s="0"/>
      <c r="AH63" s="0"/>
      <c r="AI63" s="0"/>
      <c r="AJ63" s="0"/>
      <c r="AK63" s="11" t="n">
        <v>45586</v>
      </c>
      <c r="AL63" s="6" t="n">
        <v>9470.79</v>
      </c>
      <c r="AM63" s="0" t="s">
        <v>127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11" t="n">
        <v>46087</v>
      </c>
      <c r="Z64" s="6" t="n">
        <v>21817.9</v>
      </c>
      <c r="AA64" s="0" t="s">
        <v>127</v>
      </c>
      <c r="AB64" s="0"/>
      <c r="AC64" s="0"/>
      <c r="AD64" s="0"/>
      <c r="AE64" s="0"/>
      <c r="AF64" s="0"/>
      <c r="AG64" s="0"/>
      <c r="AH64" s="0"/>
      <c r="AI64" s="0"/>
      <c r="AJ64" s="0"/>
      <c r="AK64" s="11" t="n">
        <v>45587</v>
      </c>
      <c r="AL64" s="6" t="n">
        <v>-4136</v>
      </c>
      <c r="AM64" s="0" t="s">
        <v>128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11" t="n">
        <v>46107</v>
      </c>
      <c r="Z65" s="6" t="n">
        <v>33526.76</v>
      </c>
      <c r="AA65" s="0" t="s">
        <v>127</v>
      </c>
      <c r="AB65" s="0"/>
      <c r="AC65" s="0"/>
      <c r="AD65" s="0"/>
      <c r="AE65" s="0"/>
      <c r="AF65" s="0"/>
      <c r="AG65" s="0"/>
      <c r="AH65" s="0"/>
      <c r="AI65" s="0"/>
      <c r="AJ65" s="0"/>
      <c r="AK65" s="11" t="n">
        <v>45589</v>
      </c>
      <c r="AL65" s="6" t="n">
        <v>-13550.4</v>
      </c>
      <c r="AM65" s="0" t="s">
        <v>128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11" t="n">
        <v>46112</v>
      </c>
      <c r="Z66" s="6" t="n">
        <v>-33793.08</v>
      </c>
      <c r="AA66" s="0" t="s">
        <v>128</v>
      </c>
      <c r="AB66" s="0"/>
      <c r="AC66" s="0"/>
      <c r="AD66" s="0"/>
      <c r="AE66" s="0"/>
      <c r="AF66" s="0"/>
      <c r="AG66" s="0"/>
      <c r="AH66" s="0"/>
      <c r="AI66" s="0"/>
      <c r="AJ66" s="0"/>
      <c r="AK66" s="11" t="n">
        <v>45590</v>
      </c>
      <c r="AL66" s="6" t="n">
        <v>-30306.78</v>
      </c>
      <c r="AM66" s="0" t="s">
        <v>128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11" t="n">
        <v>46248</v>
      </c>
      <c r="Z67" s="8" t="s">
        <f>=-Портфель!J10</f>
      </c>
      <c r="AA67" s="0" t="s">
        <v>129</v>
      </c>
      <c r="AB67" s="0"/>
      <c r="AC67" s="0"/>
      <c r="AD67" s="0"/>
      <c r="AE67" s="0"/>
      <c r="AF67" s="0"/>
      <c r="AG67" s="0"/>
      <c r="AH67" s="0"/>
      <c r="AI67" s="0"/>
      <c r="AJ67" s="0"/>
      <c r="AK67" s="11" t="n">
        <v>45590</v>
      </c>
      <c r="AL67" s="6" t="n">
        <v>3015.8</v>
      </c>
      <c r="AM67" s="0" t="s">
        <v>127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10" t="s">
        <f>=XIRR(Z2:Z67,Y2:Y67)</f>
      </c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11" t="n">
        <v>45593</v>
      </c>
      <c r="AL68" s="6" t="n">
        <v>-18764.5</v>
      </c>
      <c r="AM68" s="0" t="s">
        <v>128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8" t="s">
        <f>=-SUM(Z2:Z67)</f>
      </c>
      <c r="AA69" s="0" t="s">
        <v>130</v>
      </c>
      <c r="AB69" s="0"/>
      <c r="AC69" s="0"/>
      <c r="AD69" s="0"/>
      <c r="AE69" s="0"/>
      <c r="AF69" s="0"/>
      <c r="AG69" s="0"/>
      <c r="AH69" s="0"/>
      <c r="AI69" s="0"/>
      <c r="AJ69" s="0"/>
      <c r="AK69" s="11" t="n">
        <v>45596</v>
      </c>
      <c r="AL69" s="6" t="n">
        <v>-13292.4</v>
      </c>
      <c r="AM69" s="0" t="s">
        <v>128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11" t="n">
        <v>45597</v>
      </c>
      <c r="AL70" s="6" t="n">
        <v>-11032.49</v>
      </c>
      <c r="AM70" s="0" t="s">
        <v>128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11" t="n">
        <v>45603</v>
      </c>
      <c r="AL71" s="6" t="n">
        <v>25017.3</v>
      </c>
      <c r="AM71" s="0" t="s">
        <v>127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11" t="n">
        <v>45604</v>
      </c>
      <c r="AL72" s="6" t="n">
        <v>7668.93</v>
      </c>
      <c r="AM72" s="0" t="s">
        <v>127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11" t="n">
        <v>45607</v>
      </c>
      <c r="AL73" s="6" t="n">
        <v>15195</v>
      </c>
      <c r="AM73" s="0" t="s">
        <v>127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11" t="n">
        <v>45608</v>
      </c>
      <c r="AL74" s="6" t="n">
        <v>19766.5</v>
      </c>
      <c r="AM74" s="0" t="s">
        <v>127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11" t="n">
        <v>45609</v>
      </c>
      <c r="AL75" s="6" t="n">
        <v>-2738.52</v>
      </c>
      <c r="AM75" s="0" t="s">
        <v>128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11" t="n">
        <v>45610</v>
      </c>
      <c r="AL76" s="6" t="n">
        <v>5526.31</v>
      </c>
      <c r="AM76" s="0" t="s">
        <v>127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11" t="n">
        <v>45614</v>
      </c>
      <c r="AL77" s="6" t="n">
        <v>-20140.56</v>
      </c>
      <c r="AM77" s="0" t="s">
        <v>128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11" t="n">
        <v>45615</v>
      </c>
      <c r="AL78" s="6" t="n">
        <v>-19847.1</v>
      </c>
      <c r="AM78" s="0" t="s">
        <v>128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11" t="n">
        <v>45616</v>
      </c>
      <c r="AL79" s="6" t="n">
        <v>-2291.25</v>
      </c>
      <c r="AM79" s="0" t="s">
        <v>128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11" t="n">
        <v>45617</v>
      </c>
      <c r="AL80" s="6" t="n">
        <v>-41722.59</v>
      </c>
      <c r="AM80" s="0" t="s">
        <v>128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11" t="n">
        <v>45617</v>
      </c>
      <c r="AL81" s="6" t="n">
        <v>7489.16</v>
      </c>
      <c r="AM81" s="0" t="s">
        <v>127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11" t="n">
        <v>45618</v>
      </c>
      <c r="AL82" s="6" t="n">
        <v>-6123.6</v>
      </c>
      <c r="AM82" s="0" t="s">
        <v>128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11" t="n">
        <v>45621</v>
      </c>
      <c r="AL83" s="6" t="n">
        <v>-23281.84</v>
      </c>
      <c r="AM83" s="0" t="s">
        <v>128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11" t="n">
        <v>45622</v>
      </c>
      <c r="AL84" s="6" t="n">
        <v>-50388.6</v>
      </c>
      <c r="AM84" s="0" t="s">
        <v>128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11" t="n">
        <v>45623</v>
      </c>
      <c r="AL85" s="6" t="n">
        <v>33581.46</v>
      </c>
      <c r="AM85" s="0" t="s">
        <v>127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11" t="n">
        <v>45625</v>
      </c>
      <c r="AL86" s="6" t="n">
        <v>8914.02</v>
      </c>
      <c r="AM86" s="0" t="s">
        <v>127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11" t="n">
        <v>45629</v>
      </c>
      <c r="AL87" s="6" t="n">
        <v>8001.24</v>
      </c>
      <c r="AM87" s="0" t="s">
        <v>127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11" t="n">
        <v>45632</v>
      </c>
      <c r="AL88" s="6" t="n">
        <v>-5801.3</v>
      </c>
      <c r="AM88" s="0" t="s">
        <v>128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11" t="n">
        <v>45635</v>
      </c>
      <c r="AL89" s="6" t="n">
        <v>2006.94</v>
      </c>
      <c r="AM89" s="0" t="s">
        <v>127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11" t="n">
        <v>45636</v>
      </c>
      <c r="AL90" s="6" t="n">
        <v>-7074.27</v>
      </c>
      <c r="AM90" s="0" t="s">
        <v>128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11" t="n">
        <v>45637</v>
      </c>
      <c r="AL91" s="6" t="n">
        <v>-21094.71</v>
      </c>
      <c r="AM91" s="0" t="s">
        <v>128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11" t="n">
        <v>45643</v>
      </c>
      <c r="AL92" s="6" t="n">
        <v>7677.45</v>
      </c>
      <c r="AM92" s="0" t="s">
        <v>127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11" t="n">
        <v>45644</v>
      </c>
      <c r="AL93" s="6" t="n">
        <v>-4733.3</v>
      </c>
      <c r="AM93" s="0" t="s">
        <v>128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11" t="n">
        <v>45645</v>
      </c>
      <c r="AL94" s="6" t="n">
        <v>13587</v>
      </c>
      <c r="AM94" s="0" t="s">
        <v>127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11" t="n">
        <v>45646</v>
      </c>
      <c r="AL95" s="6" t="n">
        <v>43709.55</v>
      </c>
      <c r="AM95" s="0" t="s">
        <v>127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11" t="n">
        <v>45649</v>
      </c>
      <c r="AL96" s="6" t="n">
        <v>28091.22</v>
      </c>
      <c r="AM96" s="0" t="s">
        <v>127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11" t="n">
        <v>45650</v>
      </c>
      <c r="AL97" s="6" t="n">
        <v>-7940.7</v>
      </c>
      <c r="AM97" s="0" t="s">
        <v>128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11" t="n">
        <v>45652</v>
      </c>
      <c r="AL98" s="6" t="n">
        <v>12235.8</v>
      </c>
      <c r="AM98" s="0" t="s">
        <v>127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11" t="n">
        <v>45653</v>
      </c>
      <c r="AL99" s="6" t="n">
        <v>8889.72</v>
      </c>
      <c r="AM99" s="0" t="s">
        <v>127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11" t="n">
        <v>45654</v>
      </c>
      <c r="AL100" s="6" t="n">
        <v>29118.25</v>
      </c>
      <c r="AM100" s="0" t="s">
        <v>127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11" t="n">
        <v>45656</v>
      </c>
      <c r="AL101" s="6" t="n">
        <v>44359.25</v>
      </c>
      <c r="AM101" s="0" t="s">
        <v>127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11" t="n">
        <v>45667</v>
      </c>
      <c r="AL102" s="6" t="n">
        <v>9362.33</v>
      </c>
      <c r="AM102" s="0" t="s">
        <v>127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11" t="n">
        <v>45670</v>
      </c>
      <c r="AL103" s="6" t="n">
        <v>-11648.34</v>
      </c>
      <c r="AM103" s="0" t="s">
        <v>128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11" t="n">
        <v>45671</v>
      </c>
      <c r="AL104" s="6" t="n">
        <v>19059.92</v>
      </c>
      <c r="AM104" s="0" t="s">
        <v>127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11" t="n">
        <v>45672</v>
      </c>
      <c r="AL105" s="6" t="n">
        <v>10243.35</v>
      </c>
      <c r="AM105" s="0" t="s">
        <v>127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11" t="n">
        <v>45673</v>
      </c>
      <c r="AL106" s="6" t="n">
        <v>28226.51</v>
      </c>
      <c r="AM106" s="0" t="s">
        <v>127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11" t="n">
        <v>45680</v>
      </c>
      <c r="AL107" s="6" t="n">
        <v>31584.84</v>
      </c>
      <c r="AM107" s="0" t="s">
        <v>127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11" t="n">
        <v>45684</v>
      </c>
      <c r="AL108" s="6" t="n">
        <v>-6345.6</v>
      </c>
      <c r="AM108" s="0" t="s">
        <v>128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11" t="n">
        <v>45686</v>
      </c>
      <c r="AL109" s="6" t="n">
        <v>9847.46</v>
      </c>
      <c r="AM109" s="0" t="s">
        <v>127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11" t="n">
        <v>45691</v>
      </c>
      <c r="AL110" s="6" t="n">
        <v>-9921.28</v>
      </c>
      <c r="AM110" s="0" t="s">
        <v>128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11" t="n">
        <v>45698</v>
      </c>
      <c r="AL111" s="6" t="n">
        <v>-1390.7</v>
      </c>
      <c r="AM111" s="0" t="s">
        <v>128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11" t="n">
        <v>45699</v>
      </c>
      <c r="AL112" s="6" t="n">
        <v>8797.25</v>
      </c>
      <c r="AM112" s="0" t="s">
        <v>127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11" t="n">
        <v>45700</v>
      </c>
      <c r="AL113" s="6" t="n">
        <v>7010.19</v>
      </c>
      <c r="AM113" s="0" t="s">
        <v>127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11" t="n">
        <v>45702</v>
      </c>
      <c r="AL114" s="6" t="n">
        <v>56537.48</v>
      </c>
      <c r="AM114" s="0" t="s">
        <v>127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11" t="n">
        <v>45707</v>
      </c>
      <c r="AL115" s="6" t="n">
        <v>9479.53</v>
      </c>
      <c r="AM115" s="0" t="s">
        <v>127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11" t="n">
        <v>45712</v>
      </c>
      <c r="AL116" s="6" t="n">
        <v>14982.3</v>
      </c>
      <c r="AM116" s="0" t="s">
        <v>127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11" t="n">
        <v>45714</v>
      </c>
      <c r="AL117" s="6" t="n">
        <v>-7901.74</v>
      </c>
      <c r="AM117" s="0" t="s">
        <v>128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11" t="n">
        <v>45716</v>
      </c>
      <c r="AL118" s="6" t="n">
        <v>-2262.82</v>
      </c>
      <c r="AM118" s="0" t="s">
        <v>128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11" t="n">
        <v>45719</v>
      </c>
      <c r="AL119" s="6" t="n">
        <v>-11886.42</v>
      </c>
      <c r="AM119" s="0" t="s">
        <v>128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11" t="n">
        <v>45723</v>
      </c>
      <c r="AL120" s="6" t="n">
        <v>17283.89</v>
      </c>
      <c r="AM120" s="0" t="s">
        <v>127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11" t="n">
        <v>45727</v>
      </c>
      <c r="AL121" s="6" t="n">
        <v>-20909.89</v>
      </c>
      <c r="AM121" s="0" t="s">
        <v>128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11" t="n">
        <v>45734</v>
      </c>
      <c r="AL122" s="6" t="n">
        <v>35890.8</v>
      </c>
      <c r="AM122" s="0" t="s">
        <v>127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11" t="n">
        <v>45735</v>
      </c>
      <c r="AL123" s="6" t="n">
        <v>4081</v>
      </c>
      <c r="AM123" s="0" t="s">
        <v>127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11" t="n">
        <v>45736</v>
      </c>
      <c r="AL124" s="6" t="n">
        <v>11269.77</v>
      </c>
      <c r="AM124" s="0" t="s">
        <v>127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11" t="n">
        <v>45737</v>
      </c>
      <c r="AL125" s="6" t="n">
        <v>-3451.96</v>
      </c>
      <c r="AM125" s="0" t="s">
        <v>128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11" t="n">
        <v>45740</v>
      </c>
      <c r="AL126" s="6" t="n">
        <v>-13471.69</v>
      </c>
      <c r="AM126" s="0" t="s">
        <v>128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11" t="n">
        <v>45741</v>
      </c>
      <c r="AL127" s="6" t="n">
        <v>-14446.28</v>
      </c>
      <c r="AM127" s="0" t="s">
        <v>128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11" t="n">
        <v>45742</v>
      </c>
      <c r="AL128" s="6" t="n">
        <v>-1770.01</v>
      </c>
      <c r="AM128" s="0" t="s">
        <v>128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11" t="n">
        <v>45743</v>
      </c>
      <c r="AL129" s="6" t="n">
        <v>-18793.25</v>
      </c>
      <c r="AM129" s="0" t="s">
        <v>128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11" t="n">
        <v>45744</v>
      </c>
      <c r="AL130" s="6" t="n">
        <v>-26529.61</v>
      </c>
      <c r="AM130" s="0" t="s">
        <v>128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11" t="n">
        <v>45749</v>
      </c>
      <c r="AL131" s="6" t="n">
        <v>-13160.85</v>
      </c>
      <c r="AM131" s="0" t="s">
        <v>128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11" t="n">
        <v>45750</v>
      </c>
      <c r="AL132" s="6" t="n">
        <v>-16795.32</v>
      </c>
      <c r="AM132" s="0" t="s">
        <v>128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11" t="n">
        <v>45752</v>
      </c>
      <c r="AL133" s="6" t="n">
        <v>-78758.85</v>
      </c>
      <c r="AM133" s="0" t="s">
        <v>128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11" t="n">
        <v>45755</v>
      </c>
      <c r="AL134" s="6" t="n">
        <v>-12962.71</v>
      </c>
      <c r="AM134" s="0" t="s">
        <v>128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11" t="n">
        <v>45756</v>
      </c>
      <c r="AL135" s="6" t="n">
        <v>-43785.95</v>
      </c>
      <c r="AM135" s="0" t="s">
        <v>128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11" t="n">
        <v>45756</v>
      </c>
      <c r="AL136" s="6" t="n">
        <v>5287.68</v>
      </c>
      <c r="AM136" s="0" t="s">
        <v>127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11" t="n">
        <v>45757</v>
      </c>
      <c r="AL137" s="6" t="n">
        <v>51549.89</v>
      </c>
      <c r="AM137" s="0" t="s">
        <v>127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11" t="n">
        <v>45762</v>
      </c>
      <c r="AL138" s="6" t="n">
        <v>-6797.8</v>
      </c>
      <c r="AM138" s="0" t="s">
        <v>128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11" t="n">
        <v>45763</v>
      </c>
      <c r="AL139" s="6" t="n">
        <v>-3981.6</v>
      </c>
      <c r="AM139" s="0" t="s">
        <v>128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11" t="n">
        <v>45766</v>
      </c>
      <c r="AL140" s="6" t="n">
        <v>23279.2</v>
      </c>
      <c r="AM140" s="0" t="s">
        <v>127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11" t="n">
        <v>45768</v>
      </c>
      <c r="AL141" s="6" t="n">
        <v>16404.08</v>
      </c>
      <c r="AM141" s="0" t="s">
        <v>127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11" t="n">
        <v>45769</v>
      </c>
      <c r="AL142" s="6" t="n">
        <v>4211.69</v>
      </c>
      <c r="AM142" s="0" t="s">
        <v>127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11" t="n">
        <v>45772</v>
      </c>
      <c r="AL143" s="6" t="n">
        <v>33721.88</v>
      </c>
      <c r="AM143" s="0" t="s">
        <v>127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11" t="n">
        <v>45775</v>
      </c>
      <c r="AL144" s="6" t="n">
        <v>-200.44</v>
      </c>
      <c r="AM144" s="0" t="s">
        <v>128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11" t="n">
        <v>45776</v>
      </c>
      <c r="AL145" s="6" t="n">
        <v>-23396.8</v>
      </c>
      <c r="AM145" s="0" t="s">
        <v>128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11" t="n">
        <v>45777</v>
      </c>
      <c r="AL146" s="6" t="n">
        <v>-19406.8</v>
      </c>
      <c r="AM146" s="0" t="s">
        <v>128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11" t="n">
        <v>45779</v>
      </c>
      <c r="AL147" s="6" t="n">
        <v>-24332.61</v>
      </c>
      <c r="AM147" s="0" t="s">
        <v>128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11" t="n">
        <v>45780</v>
      </c>
      <c r="AL148" s="6" t="n">
        <v>-8295.21</v>
      </c>
      <c r="AM148" s="0" t="s">
        <v>128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11" t="n">
        <v>45782</v>
      </c>
      <c r="AL149" s="6" t="n">
        <v>-40777.34</v>
      </c>
      <c r="AM149" s="0" t="s">
        <v>128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11" t="n">
        <v>45782</v>
      </c>
      <c r="AL150" s="6" t="n">
        <v>6707.2</v>
      </c>
      <c r="AM150" s="0" t="s">
        <v>127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11" t="n">
        <v>45783</v>
      </c>
      <c r="AL151" s="6" t="n">
        <v>18841.69</v>
      </c>
      <c r="AM151" s="0" t="s">
        <v>127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11" t="n">
        <v>45784</v>
      </c>
      <c r="AL152" s="6" t="n">
        <v>1997.77</v>
      </c>
      <c r="AM152" s="0" t="s">
        <v>127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11" t="n">
        <v>45789</v>
      </c>
      <c r="AL153" s="6" t="n">
        <v>54121.31</v>
      </c>
      <c r="AM153" s="0" t="s">
        <v>127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11" t="n">
        <v>45790</v>
      </c>
      <c r="AL154" s="6" t="n">
        <v>32001.7</v>
      </c>
      <c r="AM154" s="0" t="s">
        <v>127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11" t="n">
        <v>45791</v>
      </c>
      <c r="AL155" s="6" t="n">
        <v>-13818.64</v>
      </c>
      <c r="AM155" s="0" t="s">
        <v>128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11" t="n">
        <v>45792</v>
      </c>
      <c r="AL156" s="6" t="n">
        <v>-18581.92</v>
      </c>
      <c r="AM156" s="0" t="s">
        <v>128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11" t="n">
        <v>45793</v>
      </c>
      <c r="AL157" s="6" t="n">
        <v>-29557.5</v>
      </c>
      <c r="AM157" s="0" t="s">
        <v>128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11" t="n">
        <v>45796</v>
      </c>
      <c r="AL158" s="6" t="n">
        <v>31402.06</v>
      </c>
      <c r="AM158" s="0" t="s">
        <v>127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11" t="n">
        <v>45797</v>
      </c>
      <c r="AL159" s="6" t="n">
        <v>-36221.22</v>
      </c>
      <c r="AM159" s="0" t="s">
        <v>128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11" t="n">
        <v>45798</v>
      </c>
      <c r="AL160" s="6" t="n">
        <v>-36851.76</v>
      </c>
      <c r="AM160" s="0" t="s">
        <v>128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11" t="n">
        <v>45799</v>
      </c>
      <c r="AL161" s="6" t="n">
        <v>-28781</v>
      </c>
      <c r="AM161" s="0" t="s">
        <v>128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11" t="n">
        <v>45803</v>
      </c>
      <c r="AL162" s="6" t="n">
        <v>-31592.55</v>
      </c>
      <c r="AM162" s="0" t="s">
        <v>128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11" t="n">
        <v>45804</v>
      </c>
      <c r="AL163" s="6" t="n">
        <v>-6485.21</v>
      </c>
      <c r="AM163" s="0" t="s">
        <v>128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11" t="n">
        <v>45805</v>
      </c>
      <c r="AL164" s="6" t="n">
        <v>10583.52</v>
      </c>
      <c r="AM164" s="0" t="s">
        <v>127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11" t="n">
        <v>45806</v>
      </c>
      <c r="AL165" s="6" t="n">
        <v>37905.54</v>
      </c>
      <c r="AM165" s="0" t="s">
        <v>127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11" t="n">
        <v>45810</v>
      </c>
      <c r="AL166" s="6" t="n">
        <v>451086.8</v>
      </c>
      <c r="AM166" s="0" t="s">
        <v>127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11" t="n">
        <v>45811</v>
      </c>
      <c r="AL167" s="6" t="n">
        <v>29111.15</v>
      </c>
      <c r="AM167" s="0" t="s">
        <v>127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11" t="n">
        <v>45812</v>
      </c>
      <c r="AL168" s="6" t="n">
        <v>11834.78</v>
      </c>
      <c r="AM168" s="0" t="s">
        <v>127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11" t="n">
        <v>45813</v>
      </c>
      <c r="AL169" s="6" t="n">
        <v>-3872.85</v>
      </c>
      <c r="AM169" s="0" t="s">
        <v>128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11" t="n">
        <v>45814</v>
      </c>
      <c r="AL170" s="6" t="n">
        <v>-21996.12</v>
      </c>
      <c r="AM170" s="0" t="s">
        <v>128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11" t="n">
        <v>45817</v>
      </c>
      <c r="AL171" s="6" t="n">
        <v>-49675.5</v>
      </c>
      <c r="AM171" s="0" t="s">
        <v>128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11" t="n">
        <v>45818</v>
      </c>
      <c r="AL172" s="6" t="n">
        <v>-81871.35</v>
      </c>
      <c r="AM172" s="0" t="s">
        <v>128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11" t="n">
        <v>45819</v>
      </c>
      <c r="AL173" s="6" t="n">
        <v>9798.36</v>
      </c>
      <c r="AM173" s="0" t="s">
        <v>127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11" t="n">
        <v>45825</v>
      </c>
      <c r="AL174" s="6" t="n">
        <v>62249.45</v>
      </c>
      <c r="AM174" s="0" t="s">
        <v>127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11" t="n">
        <v>45826</v>
      </c>
      <c r="AL175" s="6" t="n">
        <v>-7046.26</v>
      </c>
      <c r="AM175" s="0" t="s">
        <v>128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11" t="n">
        <v>45827</v>
      </c>
      <c r="AL176" s="6" t="n">
        <v>-7565.8</v>
      </c>
      <c r="AM176" s="0" t="s">
        <v>128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11" t="n">
        <v>45828</v>
      </c>
      <c r="AL177" s="6" t="n">
        <v>-38579.52</v>
      </c>
      <c r="AM177" s="0" t="s">
        <v>128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11" t="n">
        <v>45834</v>
      </c>
      <c r="AL178" s="6" t="n">
        <v>63441.53</v>
      </c>
      <c r="AM178" s="0" t="s">
        <v>127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11" t="n">
        <v>45835</v>
      </c>
      <c r="AL179" s="6" t="n">
        <v>-3803.8</v>
      </c>
      <c r="AM179" s="0" t="s">
        <v>128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11" t="n">
        <v>45838</v>
      </c>
      <c r="AL180" s="6" t="n">
        <v>-11105.96</v>
      </c>
      <c r="AM180" s="0" t="s">
        <v>128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11" t="n">
        <v>45839</v>
      </c>
      <c r="AL181" s="6" t="n">
        <v>42407.05</v>
      </c>
      <c r="AM181" s="0" t="s">
        <v>127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11" t="n">
        <v>45840</v>
      </c>
      <c r="AL182" s="6" t="n">
        <v>-2424.38</v>
      </c>
      <c r="AM182" s="0" t="s">
        <v>128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11" t="n">
        <v>45842</v>
      </c>
      <c r="AL183" s="6" t="n">
        <v>-11263.34</v>
      </c>
      <c r="AM183" s="0" t="s">
        <v>128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11" t="n">
        <v>45845</v>
      </c>
      <c r="AL184" s="6" t="n">
        <v>-28218.13</v>
      </c>
      <c r="AM184" s="0" t="s">
        <v>128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11" t="n">
        <v>45846</v>
      </c>
      <c r="AL185" s="6" t="n">
        <v>-486.5</v>
      </c>
      <c r="AM185" s="0" t="s">
        <v>128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11" t="n">
        <v>45847</v>
      </c>
      <c r="AL186" s="6" t="n">
        <v>-68661.25</v>
      </c>
      <c r="AM186" s="0" t="s">
        <v>128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11" t="n">
        <v>45848</v>
      </c>
      <c r="AL187" s="6" t="n">
        <v>-27120.6</v>
      </c>
      <c r="AM187" s="0" t="s">
        <v>128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11" t="n">
        <v>45848</v>
      </c>
      <c r="AL188" s="6" t="n">
        <v>52048.83</v>
      </c>
      <c r="AM188" s="0" t="s">
        <v>127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11" t="n">
        <v>45849</v>
      </c>
      <c r="AL189" s="6" t="n">
        <v>-184770.92</v>
      </c>
      <c r="AM189" s="0" t="s">
        <v>128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11" t="n">
        <v>45852</v>
      </c>
      <c r="AL190" s="6" t="n">
        <v>174330</v>
      </c>
      <c r="AM190" s="0" t="s">
        <v>127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11" t="n">
        <v>45853</v>
      </c>
      <c r="AL191" s="6" t="n">
        <v>58923.61</v>
      </c>
      <c r="AM191" s="0" t="s">
        <v>127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11" t="n">
        <v>45854</v>
      </c>
      <c r="AL192" s="6" t="n">
        <v>41707.89</v>
      </c>
      <c r="AM192" s="0" t="s">
        <v>127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11" t="n">
        <v>45854</v>
      </c>
      <c r="AL193" s="6" t="n">
        <v>-87.25</v>
      </c>
      <c r="AM193" s="0" t="s">
        <v>128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11" t="n">
        <v>45855</v>
      </c>
      <c r="AL194" s="6" t="n">
        <v>-15887.69</v>
      </c>
      <c r="AM194" s="0" t="s">
        <v>128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11" t="n">
        <v>45858</v>
      </c>
      <c r="AL195" s="6" t="n">
        <v>19935.18</v>
      </c>
      <c r="AM195" s="0" t="s">
        <v>127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11" t="n">
        <v>45859</v>
      </c>
      <c r="AL196" s="6" t="n">
        <v>45332.14</v>
      </c>
      <c r="AM196" s="0" t="s">
        <v>127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11" t="n">
        <v>45860</v>
      </c>
      <c r="AL197" s="6" t="n">
        <v>11885.9</v>
      </c>
      <c r="AM197" s="0" t="s">
        <v>127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11" t="n">
        <v>45861</v>
      </c>
      <c r="AL198" s="6" t="n">
        <v>16375.59</v>
      </c>
      <c r="AM198" s="0" t="s">
        <v>127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11" t="n">
        <v>45863</v>
      </c>
      <c r="AL199" s="6" t="n">
        <v>-16898.72</v>
      </c>
      <c r="AM199" s="0" t="s">
        <v>128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11" t="n">
        <v>45866</v>
      </c>
      <c r="AL200" s="6" t="n">
        <v>-32882.39</v>
      </c>
      <c r="AM200" s="0" t="s">
        <v>128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11" t="n">
        <v>45867</v>
      </c>
      <c r="AL201" s="6" t="n">
        <v>-11417.25</v>
      </c>
      <c r="AM201" s="0" t="s">
        <v>128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11" t="n">
        <v>45868</v>
      </c>
      <c r="AL202" s="6" t="n">
        <v>-75128.85</v>
      </c>
      <c r="AM202" s="0" t="s">
        <v>128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11" t="n">
        <v>45869</v>
      </c>
      <c r="AL203" s="6" t="n">
        <v>-2479.2</v>
      </c>
      <c r="AM203" s="0" t="s">
        <v>128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11" t="n">
        <v>45870</v>
      </c>
      <c r="AL204" s="6" t="n">
        <v>-7043.6</v>
      </c>
      <c r="AM204" s="0" t="s">
        <v>128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11" t="n">
        <v>45873</v>
      </c>
      <c r="AL205" s="6" t="n">
        <v>78400.1</v>
      </c>
      <c r="AM205" s="0" t="s">
        <v>127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11" t="n">
        <v>45875</v>
      </c>
      <c r="AL206" s="6" t="n">
        <v>171019.1</v>
      </c>
      <c r="AM206" s="0" t="s">
        <v>127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11" t="n">
        <v>45876</v>
      </c>
      <c r="AL207" s="6" t="n">
        <v>13755.3</v>
      </c>
      <c r="AM207" s="0" t="s">
        <v>127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11" t="n">
        <v>45876</v>
      </c>
      <c r="AL208" s="6" t="n">
        <v>-440.85</v>
      </c>
      <c r="AM208" s="0" t="s">
        <v>128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11" t="n">
        <v>45877</v>
      </c>
      <c r="AL209" s="6" t="n">
        <v>79927.32</v>
      </c>
      <c r="AM209" s="0" t="s">
        <v>127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11" t="n">
        <v>45877</v>
      </c>
      <c r="AL210" s="6" t="n">
        <v>-4063.64</v>
      </c>
      <c r="AM210" s="0" t="s">
        <v>128</v>
      </c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11" t="n">
        <v>45880</v>
      </c>
      <c r="AL211" s="6" t="n">
        <v>35354</v>
      </c>
      <c r="AM211" s="0" t="s">
        <v>127</v>
      </c>
    </row>
    <row collapsed="false" customFormat="false" customHeight="false" hidden="false" ht="12.1" outlineLevel="0" r="212">
      <c r="A212" s="0"/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11" t="n">
        <v>45881</v>
      </c>
      <c r="AL212" s="6" t="n">
        <v>-477.25</v>
      </c>
      <c r="AM212" s="0" t="s">
        <v>128</v>
      </c>
    </row>
    <row collapsed="false" customFormat="false" customHeight="false" hidden="false" ht="12.1" outlineLevel="0" r="213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11" t="n">
        <v>45884</v>
      </c>
      <c r="AL213" s="6" t="n">
        <v>13758.48</v>
      </c>
      <c r="AM213" s="0" t="s">
        <v>127</v>
      </c>
    </row>
    <row collapsed="false" customFormat="false" customHeight="false" hidden="false" ht="12.1" outlineLevel="0" r="214">
      <c r="A214" s="0"/>
      <c r="B214" s="0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11" t="n">
        <v>45887</v>
      </c>
      <c r="AL214" s="6" t="n">
        <v>-4611.62</v>
      </c>
      <c r="AM214" s="0" t="s">
        <v>128</v>
      </c>
    </row>
    <row collapsed="false" customFormat="false" customHeight="false" hidden="false" ht="12.1" outlineLevel="0" r="215">
      <c r="A215" s="0"/>
      <c r="B215" s="0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11" t="n">
        <v>45889</v>
      </c>
      <c r="AL215" s="6" t="n">
        <v>-10013.82</v>
      </c>
      <c r="AM215" s="0" t="s">
        <v>128</v>
      </c>
    </row>
    <row collapsed="false" customFormat="false" customHeight="false" hidden="false" ht="12.1" outlineLevel="0" r="216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11" t="n">
        <v>45891</v>
      </c>
      <c r="AL216" s="6" t="n">
        <v>-45902.18</v>
      </c>
      <c r="AM216" s="0" t="s">
        <v>128</v>
      </c>
    </row>
    <row collapsed="false" customFormat="false" customHeight="false" hidden="false" ht="12.1" outlineLevel="0" r="217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11" t="n">
        <v>45897</v>
      </c>
      <c r="AL217" s="6" t="n">
        <v>-35792.6</v>
      </c>
      <c r="AM217" s="0" t="s">
        <v>128</v>
      </c>
    </row>
    <row collapsed="false" customFormat="false" customHeight="false" hidden="false" ht="12.1" outlineLevel="0" r="218">
      <c r="A218" s="0"/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11" t="n">
        <v>45901</v>
      </c>
      <c r="AL218" s="6" t="n">
        <v>7036.45</v>
      </c>
      <c r="AM218" s="0" t="s">
        <v>127</v>
      </c>
    </row>
    <row collapsed="false" customFormat="false" customHeight="false" hidden="false" ht="12.1" outlineLevel="0" r="219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11" t="n">
        <v>45902</v>
      </c>
      <c r="AL219" s="6" t="n">
        <v>-38860.73</v>
      </c>
      <c r="AM219" s="0" t="s">
        <v>128</v>
      </c>
    </row>
    <row collapsed="false" customFormat="false" customHeight="false" hidden="false" ht="12.1" outlineLevel="0" r="220">
      <c r="A220" s="0"/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11" t="n">
        <v>45903</v>
      </c>
      <c r="AL220" s="6" t="n">
        <v>-9295.52</v>
      </c>
      <c r="AM220" s="0" t="s">
        <v>128</v>
      </c>
    </row>
    <row collapsed="false" customFormat="false" customHeight="false" hidden="false" ht="12.1" outlineLevel="0" r="22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11" t="n">
        <v>45908</v>
      </c>
      <c r="AL221" s="6" t="n">
        <v>75264</v>
      </c>
      <c r="AM221" s="0" t="s">
        <v>127</v>
      </c>
    </row>
    <row collapsed="false" customFormat="false" customHeight="false" hidden="false" ht="12.1" outlineLevel="0" r="222">
      <c r="A222" s="0"/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11" t="n">
        <v>45909</v>
      </c>
      <c r="AL222" s="6" t="n">
        <v>18053.5</v>
      </c>
      <c r="AM222" s="0" t="s">
        <v>127</v>
      </c>
    </row>
    <row collapsed="false" customFormat="false" customHeight="false" hidden="false" ht="12.1" outlineLevel="0" r="223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11" t="n">
        <v>45910</v>
      </c>
      <c r="AL223" s="6" t="n">
        <v>-4663.1</v>
      </c>
      <c r="AM223" s="0" t="s">
        <v>128</v>
      </c>
    </row>
    <row collapsed="false" customFormat="false" customHeight="false" hidden="false" ht="12.1" outlineLevel="0" r="224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11" t="n">
        <v>45911</v>
      </c>
      <c r="AL224" s="6" t="n">
        <v>-15430.98</v>
      </c>
      <c r="AM224" s="0" t="s">
        <v>128</v>
      </c>
    </row>
    <row collapsed="false" customFormat="false" customHeight="false" hidden="false" ht="12.1" outlineLevel="0" r="225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11" t="n">
        <v>45912</v>
      </c>
      <c r="AL225" s="6" t="n">
        <v>-34983.7</v>
      </c>
      <c r="AM225" s="0" t="s">
        <v>128</v>
      </c>
    </row>
    <row collapsed="false" customFormat="false" customHeight="false" hidden="false" ht="12.1" outlineLevel="0" r="226">
      <c r="A226" s="0"/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11" t="n">
        <v>45915</v>
      </c>
      <c r="AL226" s="6" t="n">
        <v>-69495.22</v>
      </c>
      <c r="AM226" s="0" t="s">
        <v>128</v>
      </c>
    </row>
    <row collapsed="false" customFormat="false" customHeight="false" hidden="false" ht="12.1" outlineLevel="0" r="227">
      <c r="A227" s="0"/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11" t="n">
        <v>45916</v>
      </c>
      <c r="AL227" s="6" t="n">
        <v>-103233.9</v>
      </c>
      <c r="AM227" s="0" t="s">
        <v>128</v>
      </c>
    </row>
    <row collapsed="false" customFormat="false" customHeight="false" hidden="false" ht="12.1" outlineLevel="0" r="228">
      <c r="A228" s="0"/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11" t="n">
        <v>45917</v>
      </c>
      <c r="AL228" s="6" t="n">
        <v>-17993</v>
      </c>
      <c r="AM228" s="0" t="s">
        <v>128</v>
      </c>
    </row>
    <row collapsed="false" customFormat="false" customHeight="false" hidden="false" ht="12.1" outlineLevel="0" r="229">
      <c r="A229" s="0"/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11" t="n">
        <v>45919</v>
      </c>
      <c r="AL229" s="6" t="n">
        <v>8730.97</v>
      </c>
      <c r="AM229" s="0" t="s">
        <v>127</v>
      </c>
    </row>
    <row collapsed="false" customFormat="false" customHeight="false" hidden="false" ht="12.1" outlineLevel="0" r="230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11" t="n">
        <v>45919</v>
      </c>
      <c r="AL230" s="6" t="n">
        <v>-57322.68</v>
      </c>
      <c r="AM230" s="0" t="s">
        <v>128</v>
      </c>
    </row>
    <row collapsed="false" customFormat="false" customHeight="false" hidden="false" ht="12.1" outlineLevel="0" r="231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11" t="n">
        <v>45922</v>
      </c>
      <c r="AL231" s="6" t="n">
        <v>-105264.46</v>
      </c>
      <c r="AM231" s="0" t="s">
        <v>128</v>
      </c>
    </row>
    <row collapsed="false" customFormat="false" customHeight="false" hidden="false" ht="12.1" outlineLevel="0" r="232">
      <c r="A232" s="0"/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11" t="n">
        <v>45924</v>
      </c>
      <c r="AL232" s="6" t="n">
        <v>-77619.3</v>
      </c>
      <c r="AM232" s="0" t="s">
        <v>128</v>
      </c>
    </row>
    <row collapsed="false" customFormat="false" customHeight="false" hidden="false" ht="12.1" outlineLevel="0" r="233">
      <c r="A233" s="0"/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11" t="n">
        <v>45926</v>
      </c>
      <c r="AL233" s="6" t="n">
        <v>-39423.12</v>
      </c>
      <c r="AM233" s="0" t="s">
        <v>128</v>
      </c>
    </row>
    <row collapsed="false" customFormat="false" customHeight="false" hidden="false" ht="12.1" outlineLevel="0" r="234">
      <c r="A234" s="0"/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11" t="n">
        <v>45929</v>
      </c>
      <c r="AL234" s="6" t="n">
        <v>-265409.64</v>
      </c>
      <c r="AM234" s="0" t="s">
        <v>128</v>
      </c>
    </row>
    <row collapsed="false" customFormat="false" customHeight="false" hidden="false" ht="12.1" outlineLevel="0" r="235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11" t="n">
        <v>45930</v>
      </c>
      <c r="AL235" s="6" t="n">
        <v>154916.92</v>
      </c>
      <c r="AM235" s="0" t="s">
        <v>127</v>
      </c>
    </row>
    <row collapsed="false" customFormat="false" customHeight="false" hidden="false" ht="12.1" outlineLevel="0" r="236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11" t="n">
        <v>45931</v>
      </c>
      <c r="AL236" s="6" t="n">
        <v>-13998.26</v>
      </c>
      <c r="AM236" s="0" t="s">
        <v>128</v>
      </c>
    </row>
    <row collapsed="false" customFormat="false" customHeight="false" hidden="false" ht="12.1" outlineLevel="0" r="237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11" t="n">
        <v>45932</v>
      </c>
      <c r="AL237" s="6" t="n">
        <v>-57615.24</v>
      </c>
      <c r="AM237" s="0" t="s">
        <v>128</v>
      </c>
    </row>
    <row collapsed="false" customFormat="false" customHeight="false" hidden="false" ht="12.1" outlineLevel="0" r="238">
      <c r="A238" s="0"/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11" t="n">
        <v>45933</v>
      </c>
      <c r="AL238" s="6" t="n">
        <v>-76382.03</v>
      </c>
      <c r="AM238" s="0" t="s">
        <v>128</v>
      </c>
    </row>
    <row collapsed="false" customFormat="false" customHeight="false" hidden="false" ht="12.1" outlineLevel="0" r="239">
      <c r="A239" s="0"/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11" t="n">
        <v>45934</v>
      </c>
      <c r="AL239" s="6" t="n">
        <v>-37193.15</v>
      </c>
      <c r="AM239" s="0" t="s">
        <v>128</v>
      </c>
    </row>
    <row collapsed="false" customFormat="false" customHeight="false" hidden="false" ht="12.1" outlineLevel="0" r="240">
      <c r="A240" s="0"/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11" t="n">
        <v>45936</v>
      </c>
      <c r="AL240" s="6" t="n">
        <v>29950.8</v>
      </c>
      <c r="AM240" s="0" t="s">
        <v>127</v>
      </c>
    </row>
    <row collapsed="false" customFormat="false" customHeight="false" hidden="false" ht="12.1" outlineLevel="0" r="241">
      <c r="A241" s="0"/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11" t="n">
        <v>45937</v>
      </c>
      <c r="AL241" s="6" t="n">
        <v>10042.48</v>
      </c>
      <c r="AM241" s="0" t="s">
        <v>127</v>
      </c>
    </row>
    <row collapsed="false" customFormat="false" customHeight="false" hidden="false" ht="12.1" outlineLevel="0" r="242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11" t="n">
        <v>45938</v>
      </c>
      <c r="AL242" s="6" t="n">
        <v>-39967.4</v>
      </c>
      <c r="AM242" s="0" t="s">
        <v>128</v>
      </c>
    </row>
    <row collapsed="false" customFormat="false" customHeight="false" hidden="false" ht="12.1" outlineLevel="0" r="243">
      <c r="A243" s="0"/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11" t="n">
        <v>45941</v>
      </c>
      <c r="AL243" s="6" t="n">
        <v>20932.3</v>
      </c>
      <c r="AM243" s="0" t="s">
        <v>127</v>
      </c>
    </row>
    <row collapsed="false" customFormat="false" customHeight="false" hidden="false" ht="12.1" outlineLevel="0" r="244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11" t="n">
        <v>45943</v>
      </c>
      <c r="AL244" s="6" t="n">
        <v>-42101.52</v>
      </c>
      <c r="AM244" s="0" t="s">
        <v>128</v>
      </c>
    </row>
    <row collapsed="false" customFormat="false" customHeight="false" hidden="false" ht="12.1" outlineLevel="0" r="245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11" t="n">
        <v>45944</v>
      </c>
      <c r="AL245" s="6" t="n">
        <v>17819.16</v>
      </c>
      <c r="AM245" s="0" t="s">
        <v>127</v>
      </c>
    </row>
    <row collapsed="false" customFormat="false" customHeight="false" hidden="false" ht="12.1" outlineLevel="0" r="246">
      <c r="A246" s="0"/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11" t="n">
        <v>45946</v>
      </c>
      <c r="AL246" s="6" t="n">
        <v>28116.12</v>
      </c>
      <c r="AM246" s="0" t="s">
        <v>127</v>
      </c>
    </row>
    <row collapsed="false" customFormat="false" customHeight="false" hidden="false" ht="12.1" outlineLevel="0" r="247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11" t="n">
        <v>45947</v>
      </c>
      <c r="AL247" s="6" t="n">
        <v>72861.39</v>
      </c>
      <c r="AM247" s="0" t="s">
        <v>127</v>
      </c>
    </row>
    <row collapsed="false" customFormat="false" customHeight="false" hidden="false" ht="12.1" outlineLevel="0" r="248">
      <c r="A248" s="0"/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11" t="n">
        <v>45950</v>
      </c>
      <c r="AL248" s="6" t="n">
        <v>100625.65</v>
      </c>
      <c r="AM248" s="0" t="s">
        <v>127</v>
      </c>
    </row>
    <row collapsed="false" customFormat="false" customHeight="false" hidden="false" ht="12.1" outlineLevel="0" r="249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11" t="n">
        <v>45951</v>
      </c>
      <c r="AL249" s="6" t="n">
        <v>9869.58</v>
      </c>
      <c r="AM249" s="0" t="s">
        <v>127</v>
      </c>
    </row>
    <row collapsed="false" customFormat="false" customHeight="false" hidden="false" ht="12.1" outlineLevel="0" r="250">
      <c r="A250" s="0"/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11" t="n">
        <v>45953</v>
      </c>
      <c r="AL250" s="6" t="n">
        <v>41945.79</v>
      </c>
      <c r="AM250" s="0" t="s">
        <v>127</v>
      </c>
    </row>
    <row collapsed="false" customFormat="false" customHeight="false" hidden="false" ht="12.1" outlineLevel="0" r="251">
      <c r="A251" s="0"/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11" t="n">
        <v>45954</v>
      </c>
      <c r="AL251" s="6" t="n">
        <v>9147</v>
      </c>
      <c r="AM251" s="0" t="s">
        <v>127</v>
      </c>
    </row>
    <row collapsed="false" customFormat="false" customHeight="false" hidden="false" ht="12.1" outlineLevel="0" r="252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11" t="n">
        <v>45954</v>
      </c>
      <c r="AL252" s="6" t="n">
        <v>-83342.35</v>
      </c>
      <c r="AM252" s="0" t="s">
        <v>128</v>
      </c>
    </row>
    <row collapsed="false" customFormat="false" customHeight="false" hidden="false" ht="12.1" outlineLevel="0" r="253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11" t="n">
        <v>45957</v>
      </c>
      <c r="AL253" s="6" t="n">
        <v>-164925</v>
      </c>
      <c r="AM253" s="0" t="s">
        <v>128</v>
      </c>
    </row>
    <row collapsed="false" customFormat="false" customHeight="false" hidden="false" ht="12.1" outlineLevel="0" r="254">
      <c r="A254" s="0"/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11" t="n">
        <v>45958</v>
      </c>
      <c r="AL254" s="6" t="n">
        <v>13732.17</v>
      </c>
      <c r="AM254" s="0" t="s">
        <v>127</v>
      </c>
    </row>
    <row collapsed="false" customFormat="false" customHeight="false" hidden="false" ht="12.1" outlineLevel="0" r="255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11" t="n">
        <v>45960</v>
      </c>
      <c r="AL255" s="6" t="n">
        <v>20000.41</v>
      </c>
      <c r="AM255" s="0" t="s">
        <v>127</v>
      </c>
    </row>
    <row collapsed="false" customFormat="false" customHeight="false" hidden="false" ht="12.1" outlineLevel="0" r="256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11" t="n">
        <v>45964</v>
      </c>
      <c r="AL256" s="6" t="n">
        <v>15096.55</v>
      </c>
      <c r="AM256" s="0" t="s">
        <v>127</v>
      </c>
    </row>
    <row collapsed="false" customFormat="false" customHeight="false" hidden="false" ht="12.1" outlineLevel="0" r="257">
      <c r="A257" s="0"/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11" t="n">
        <v>45967</v>
      </c>
      <c r="AL257" s="6" t="n">
        <v>-16562.7</v>
      </c>
      <c r="AM257" s="0" t="s">
        <v>128</v>
      </c>
    </row>
    <row collapsed="false" customFormat="false" customHeight="false" hidden="false" ht="12.1" outlineLevel="0" r="258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11" t="n">
        <v>45968</v>
      </c>
      <c r="AL258" s="6" t="n">
        <v>30811.62</v>
      </c>
      <c r="AM258" s="0" t="s">
        <v>127</v>
      </c>
    </row>
    <row collapsed="false" customFormat="false" customHeight="false" hidden="false" ht="12.1" outlineLevel="0" r="259">
      <c r="A259" s="0"/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11" t="n">
        <v>45972</v>
      </c>
      <c r="AL259" s="6" t="n">
        <v>78568.64</v>
      </c>
      <c r="AM259" s="0" t="s">
        <v>127</v>
      </c>
    </row>
    <row collapsed="false" customFormat="false" customHeight="false" hidden="false" ht="12.1" outlineLevel="0" r="260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11" t="n">
        <v>45972</v>
      </c>
      <c r="AL260" s="6" t="n">
        <v>-110.61</v>
      </c>
      <c r="AM260" s="0" t="s">
        <v>128</v>
      </c>
    </row>
    <row collapsed="false" customFormat="false" customHeight="false" hidden="false" ht="12.1" outlineLevel="0" r="261">
      <c r="A261" s="0"/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11" t="n">
        <v>45973</v>
      </c>
      <c r="AL261" s="6" t="n">
        <v>-50389.68</v>
      </c>
      <c r="AM261" s="0" t="s">
        <v>128</v>
      </c>
    </row>
    <row collapsed="false" customFormat="false" customHeight="false" hidden="false" ht="12.1" outlineLevel="0" r="262">
      <c r="A262" s="0"/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11" t="n">
        <v>45975</v>
      </c>
      <c r="AL262" s="6" t="n">
        <v>-30293.64</v>
      </c>
      <c r="AM262" s="0" t="s">
        <v>128</v>
      </c>
    </row>
    <row collapsed="false" customFormat="false" customHeight="false" hidden="false" ht="12.1" outlineLevel="0" r="263">
      <c r="A263" s="0"/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11" t="n">
        <v>45976</v>
      </c>
      <c r="AL263" s="6" t="n">
        <v>-18.48</v>
      </c>
      <c r="AM263" s="0" t="s">
        <v>128</v>
      </c>
    </row>
    <row collapsed="false" customFormat="false" customHeight="false" hidden="false" ht="12.1" outlineLevel="0" r="264">
      <c r="A264" s="0"/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11" t="n">
        <v>45979</v>
      </c>
      <c r="AL264" s="6" t="n">
        <v>65755.1</v>
      </c>
      <c r="AM264" s="0" t="s">
        <v>127</v>
      </c>
    </row>
    <row collapsed="false" customFormat="false" customHeight="false" hidden="false" ht="12.1" outlineLevel="0" r="265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11" t="n">
        <v>45980</v>
      </c>
      <c r="AL265" s="6" t="n">
        <v>61801.56</v>
      </c>
      <c r="AM265" s="0" t="s">
        <v>127</v>
      </c>
    </row>
    <row collapsed="false" customFormat="false" customHeight="false" hidden="false" ht="12.1" outlineLevel="0" r="266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11" t="n">
        <v>45981</v>
      </c>
      <c r="AL266" s="6" t="n">
        <v>-15739.45</v>
      </c>
      <c r="AM266" s="0" t="s">
        <v>128</v>
      </c>
    </row>
    <row collapsed="false" customFormat="false" customHeight="false" hidden="false" ht="12.1" outlineLevel="0" r="267">
      <c r="A267" s="0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11" t="n">
        <v>45982</v>
      </c>
      <c r="AL267" s="6" t="n">
        <v>109341.72</v>
      </c>
      <c r="AM267" s="0" t="s">
        <v>127</v>
      </c>
    </row>
    <row collapsed="false" customFormat="false" customHeight="false" hidden="false" ht="12.1" outlineLevel="0" r="268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11" t="n">
        <v>45987</v>
      </c>
      <c r="AL268" s="6" t="n">
        <v>-17264.11</v>
      </c>
      <c r="AM268" s="0" t="s">
        <v>128</v>
      </c>
    </row>
    <row collapsed="false" customFormat="false" customHeight="false" hidden="false" ht="12.1" outlineLevel="0" r="269">
      <c r="A269" s="0"/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11" t="n">
        <v>45988</v>
      </c>
      <c r="AL269" s="6" t="n">
        <v>-60000.48</v>
      </c>
      <c r="AM269" s="0" t="s">
        <v>128</v>
      </c>
    </row>
    <row collapsed="false" customFormat="false" customHeight="false" hidden="false" ht="12.1" outlineLevel="0" r="270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11" t="n">
        <v>45989</v>
      </c>
      <c r="AL270" s="6" t="n">
        <v>-223.2</v>
      </c>
      <c r="AM270" s="0" t="s">
        <v>128</v>
      </c>
    </row>
    <row collapsed="false" customFormat="false" customHeight="false" hidden="false" ht="12.1" outlineLevel="0" r="27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11" t="n">
        <v>45992</v>
      </c>
      <c r="AL271" s="6" t="n">
        <v>11091.56</v>
      </c>
      <c r="AM271" s="0" t="s">
        <v>127</v>
      </c>
    </row>
    <row collapsed="false" customFormat="false" customHeight="false" hidden="false" ht="12.1" outlineLevel="0" r="272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11" t="n">
        <v>45999</v>
      </c>
      <c r="AL272" s="6" t="n">
        <v>110926.1</v>
      </c>
      <c r="AM272" s="0" t="s">
        <v>127</v>
      </c>
    </row>
    <row collapsed="false" customFormat="false" customHeight="false" hidden="false" ht="12.1" outlineLevel="0" r="273">
      <c r="A273" s="0"/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11" t="n">
        <v>46001</v>
      </c>
      <c r="AL273" s="6" t="n">
        <v>77829.21</v>
      </c>
      <c r="AM273" s="0" t="s">
        <v>127</v>
      </c>
    </row>
    <row collapsed="false" customFormat="false" customHeight="false" hidden="false" ht="12.1" outlineLevel="0" r="274">
      <c r="A274" s="0"/>
      <c r="B274" s="0"/>
      <c r="C274" s="0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11" t="n">
        <v>46004</v>
      </c>
      <c r="AL274" s="6" t="n">
        <v>-8514.42</v>
      </c>
      <c r="AM274" s="0" t="s">
        <v>128</v>
      </c>
    </row>
    <row collapsed="false" customFormat="false" customHeight="false" hidden="false" ht="12.1" outlineLevel="0" r="275">
      <c r="A275" s="0"/>
      <c r="B275" s="0"/>
      <c r="C275" s="0"/>
      <c r="D275" s="0"/>
      <c r="E275" s="0"/>
      <c r="F275" s="0"/>
      <c r="G275" s="0"/>
      <c r="H275" s="0"/>
      <c r="I275" s="0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11" t="n">
        <v>46007</v>
      </c>
      <c r="AL275" s="6" t="n">
        <v>8540.88</v>
      </c>
      <c r="AM275" s="0" t="s">
        <v>127</v>
      </c>
    </row>
    <row collapsed="false" customFormat="false" customHeight="false" hidden="false" ht="12.1" outlineLevel="0" r="276">
      <c r="A276" s="0"/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11" t="n">
        <v>46009</v>
      </c>
      <c r="AL276" s="6" t="n">
        <v>-4011.43</v>
      </c>
      <c r="AM276" s="0" t="s">
        <v>128</v>
      </c>
    </row>
    <row collapsed="false" customFormat="false" customHeight="false" hidden="false" ht="12.1" outlineLevel="0" r="277">
      <c r="A277" s="0"/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11" t="n">
        <v>46010</v>
      </c>
      <c r="AL277" s="6" t="n">
        <v>18393.62</v>
      </c>
      <c r="AM277" s="0" t="s">
        <v>127</v>
      </c>
    </row>
    <row collapsed="false" customFormat="false" customHeight="false" hidden="false" ht="12.1" outlineLevel="0" r="278">
      <c r="A278" s="0"/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11" t="n">
        <v>46013</v>
      </c>
      <c r="AL278" s="6" t="n">
        <v>-8862.27</v>
      </c>
      <c r="AM278" s="0" t="s">
        <v>128</v>
      </c>
    </row>
    <row collapsed="false" customFormat="false" customHeight="false" hidden="false" ht="12.1" outlineLevel="0" r="279">
      <c r="A279" s="0"/>
      <c r="B279" s="0"/>
      <c r="C279" s="0"/>
      <c r="D279" s="0"/>
      <c r="E279" s="0"/>
      <c r="F279" s="0"/>
      <c r="G279" s="0"/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11" t="n">
        <v>46014</v>
      </c>
      <c r="AL279" s="6" t="n">
        <v>33813</v>
      </c>
      <c r="AM279" s="0" t="s">
        <v>127</v>
      </c>
    </row>
    <row collapsed="false" customFormat="false" customHeight="false" hidden="false" ht="12.1" outlineLevel="0" r="280">
      <c r="A280" s="0"/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11" t="n">
        <v>46016</v>
      </c>
      <c r="AL280" s="6" t="n">
        <v>-57716</v>
      </c>
      <c r="AM280" s="0" t="s">
        <v>128</v>
      </c>
    </row>
    <row collapsed="false" customFormat="false" customHeight="false" hidden="false" ht="12.1" outlineLevel="0" r="281">
      <c r="A281" s="0"/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11" t="n">
        <v>46027</v>
      </c>
      <c r="AL281" s="6" t="n">
        <v>-24744.59</v>
      </c>
      <c r="AM281" s="0" t="s">
        <v>128</v>
      </c>
    </row>
    <row collapsed="false" customFormat="false" customHeight="false" hidden="false" ht="12.1" outlineLevel="0" r="282">
      <c r="A282" s="0"/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11" t="n">
        <v>46030</v>
      </c>
      <c r="AL282" s="6" t="n">
        <v>-25021.9</v>
      </c>
      <c r="AM282" s="0" t="s">
        <v>128</v>
      </c>
    </row>
    <row collapsed="false" customFormat="false" customHeight="false" hidden="false" ht="12.1" outlineLevel="0" r="283">
      <c r="A283" s="0"/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11" t="n">
        <v>46037</v>
      </c>
      <c r="AL283" s="6" t="n">
        <v>-4078.55</v>
      </c>
      <c r="AM283" s="0" t="s">
        <v>128</v>
      </c>
    </row>
    <row collapsed="false" customFormat="false" customHeight="false" hidden="false" ht="12.1" outlineLevel="0" r="284">
      <c r="A284" s="0"/>
      <c r="B284" s="0"/>
      <c r="C284" s="0"/>
      <c r="D284" s="0"/>
      <c r="E284" s="0"/>
      <c r="F284" s="0"/>
      <c r="G284" s="0"/>
      <c r="H284" s="0"/>
      <c r="I284" s="0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11" t="n">
        <v>46039</v>
      </c>
      <c r="AL284" s="6" t="n">
        <v>38709.11</v>
      </c>
      <c r="AM284" s="0" t="s">
        <v>127</v>
      </c>
    </row>
    <row collapsed="false" customFormat="false" customHeight="false" hidden="false" ht="12.1" outlineLevel="0" r="285">
      <c r="A285" s="0"/>
      <c r="B285" s="0"/>
      <c r="C285" s="0"/>
      <c r="D285" s="0"/>
      <c r="E285" s="0"/>
      <c r="F285" s="0"/>
      <c r="G285" s="0"/>
      <c r="H285" s="0"/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11" t="n">
        <v>46042</v>
      </c>
      <c r="AL285" s="6" t="n">
        <v>38006</v>
      </c>
      <c r="AM285" s="0" t="s">
        <v>127</v>
      </c>
    </row>
    <row collapsed="false" customFormat="false" customHeight="false" hidden="false" ht="12.1" outlineLevel="0" r="286">
      <c r="A286" s="0"/>
      <c r="B286" s="0"/>
      <c r="C286" s="0"/>
      <c r="D286" s="0"/>
      <c r="E286" s="0"/>
      <c r="F286" s="0"/>
      <c r="G286" s="0"/>
      <c r="H286" s="0"/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11" t="n">
        <v>46043</v>
      </c>
      <c r="AL286" s="6" t="n">
        <v>16832.7</v>
      </c>
      <c r="AM286" s="0" t="s">
        <v>127</v>
      </c>
    </row>
    <row collapsed="false" customFormat="false" customHeight="false" hidden="false" ht="12.1" outlineLevel="0" r="287">
      <c r="A287" s="0"/>
      <c r="B287" s="0"/>
      <c r="C287" s="0"/>
      <c r="D287" s="0"/>
      <c r="E287" s="0"/>
      <c r="F287" s="0"/>
      <c r="G287" s="0"/>
      <c r="H287" s="0"/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11" t="n">
        <v>46044</v>
      </c>
      <c r="AL287" s="6" t="n">
        <v>-11796.74</v>
      </c>
      <c r="AM287" s="0" t="s">
        <v>128</v>
      </c>
    </row>
    <row collapsed="false" customFormat="false" customHeight="false" hidden="false" ht="12.1" outlineLevel="0" r="288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11" t="n">
        <v>46049</v>
      </c>
      <c r="AL288" s="6" t="n">
        <v>11631.48</v>
      </c>
      <c r="AM288" s="0" t="s">
        <v>127</v>
      </c>
    </row>
    <row collapsed="false" customFormat="false" customHeight="false" hidden="false" ht="12.1" outlineLevel="0" r="289">
      <c r="A289" s="0"/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11" t="n">
        <v>46051</v>
      </c>
      <c r="AL289" s="6" t="n">
        <v>-15298.15</v>
      </c>
      <c r="AM289" s="0" t="s">
        <v>128</v>
      </c>
    </row>
    <row collapsed="false" customFormat="false" customHeight="false" hidden="false" ht="12.1" outlineLevel="0" r="290">
      <c r="A290" s="0"/>
      <c r="B290" s="0"/>
      <c r="C290" s="0"/>
      <c r="D290" s="0"/>
      <c r="E290" s="0"/>
      <c r="F290" s="0"/>
      <c r="G290" s="0"/>
      <c r="H290" s="0"/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11" t="n">
        <v>46052</v>
      </c>
      <c r="AL290" s="6" t="n">
        <v>-9610.82</v>
      </c>
      <c r="AM290" s="0" t="s">
        <v>128</v>
      </c>
    </row>
    <row collapsed="false" customFormat="false" customHeight="false" hidden="false" ht="12.1" outlineLevel="0" r="291">
      <c r="A291" s="0"/>
      <c r="B291" s="0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11" t="n">
        <v>46056</v>
      </c>
      <c r="AL291" s="6" t="n">
        <v>37903.77</v>
      </c>
      <c r="AM291" s="0" t="s">
        <v>127</v>
      </c>
    </row>
    <row collapsed="false" customFormat="false" customHeight="false" hidden="false" ht="12.1" outlineLevel="0" r="292">
      <c r="A292" s="0"/>
      <c r="B292" s="0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11" t="n">
        <v>46058</v>
      </c>
      <c r="AL292" s="6" t="n">
        <v>-33293.22</v>
      </c>
      <c r="AM292" s="0" t="s">
        <v>128</v>
      </c>
    </row>
    <row collapsed="false" customFormat="false" customHeight="false" hidden="false" ht="12.1" outlineLevel="0" r="293">
      <c r="A293" s="0"/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11" t="n">
        <v>46059</v>
      </c>
      <c r="AL293" s="6" t="n">
        <v>17439.24</v>
      </c>
      <c r="AM293" s="0" t="s">
        <v>127</v>
      </c>
    </row>
    <row collapsed="false" customFormat="false" customHeight="false" hidden="false" ht="12.1" outlineLevel="0" r="294">
      <c r="A294" s="0"/>
      <c r="B294" s="0"/>
      <c r="C294" s="0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11" t="n">
        <v>46062</v>
      </c>
      <c r="AL294" s="6" t="n">
        <v>-47783.72</v>
      </c>
      <c r="AM294" s="0" t="s">
        <v>128</v>
      </c>
    </row>
    <row collapsed="false" customFormat="false" customHeight="false" hidden="false" ht="12.1" outlineLevel="0" r="295">
      <c r="A295" s="0"/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11" t="n">
        <v>46063</v>
      </c>
      <c r="AL295" s="6" t="n">
        <v>-48333.6</v>
      </c>
      <c r="AM295" s="0" t="s">
        <v>128</v>
      </c>
    </row>
    <row collapsed="false" customFormat="false" customHeight="false" hidden="false" ht="12.1" outlineLevel="0" r="296">
      <c r="A296" s="0"/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11" t="n">
        <v>46064</v>
      </c>
      <c r="AL296" s="6" t="n">
        <v>32659.68</v>
      </c>
      <c r="AM296" s="0" t="s">
        <v>127</v>
      </c>
    </row>
    <row collapsed="false" customFormat="false" customHeight="false" hidden="false" ht="12.1" outlineLevel="0" r="297">
      <c r="A297" s="0"/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11" t="n">
        <v>46066</v>
      </c>
      <c r="AL297" s="6" t="n">
        <v>-24954.8</v>
      </c>
      <c r="AM297" s="0" t="s">
        <v>128</v>
      </c>
    </row>
    <row collapsed="false" customFormat="false" customHeight="false" hidden="false" ht="12.1" outlineLevel="0" r="298">
      <c r="A298" s="0"/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11" t="n">
        <v>46066</v>
      </c>
      <c r="AL298" s="6" t="n">
        <v>28791.56</v>
      </c>
      <c r="AM298" s="0" t="s">
        <v>127</v>
      </c>
    </row>
    <row collapsed="false" customFormat="false" customHeight="false" hidden="false" ht="12.1" outlineLevel="0" r="299">
      <c r="A299" s="0"/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11" t="n">
        <v>46069</v>
      </c>
      <c r="AL299" s="6" t="n">
        <v>52838.54</v>
      </c>
      <c r="AM299" s="0" t="s">
        <v>127</v>
      </c>
    </row>
    <row collapsed="false" customFormat="false" customHeight="false" hidden="false" ht="12.1" outlineLevel="0" r="300">
      <c r="A300" s="0"/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11" t="n">
        <v>46070</v>
      </c>
      <c r="AL300" s="6" t="n">
        <v>28854</v>
      </c>
      <c r="AM300" s="0" t="s">
        <v>127</v>
      </c>
    </row>
    <row collapsed="false" customFormat="false" customHeight="false" hidden="false" ht="12.1" outlineLevel="0" r="301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11" t="n">
        <v>46074</v>
      </c>
      <c r="AL301" s="6" t="n">
        <v>-23138.4</v>
      </c>
      <c r="AM301" s="0" t="s">
        <v>128</v>
      </c>
    </row>
    <row collapsed="false" customFormat="false" customHeight="false" hidden="false" ht="12.1" outlineLevel="0" r="302">
      <c r="A302" s="0"/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11" t="n">
        <v>46077</v>
      </c>
      <c r="AL302" s="6" t="n">
        <v>28357.77</v>
      </c>
      <c r="AM302" s="0" t="s">
        <v>127</v>
      </c>
    </row>
    <row collapsed="false" customFormat="false" customHeight="false" hidden="false" ht="12.1" outlineLevel="0" r="303">
      <c r="A303" s="0"/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11" t="n">
        <v>46080</v>
      </c>
      <c r="AL303" s="6" t="n">
        <v>-12371.2</v>
      </c>
      <c r="AM303" s="0" t="s">
        <v>128</v>
      </c>
    </row>
    <row collapsed="false" customFormat="false" customHeight="false" hidden="false" ht="12.1" outlineLevel="0" r="304">
      <c r="A304" s="0"/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11" t="n">
        <v>46083</v>
      </c>
      <c r="AL304" s="6" t="n">
        <v>13343.91</v>
      </c>
      <c r="AM304" s="0" t="s">
        <v>127</v>
      </c>
    </row>
    <row collapsed="false" customFormat="false" customHeight="false" hidden="false" ht="12.1" outlineLevel="0" r="305">
      <c r="A305" s="0"/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11" t="n">
        <v>46085</v>
      </c>
      <c r="AL305" s="6" t="n">
        <v>18960.06</v>
      </c>
      <c r="AM305" s="0" t="s">
        <v>127</v>
      </c>
    </row>
    <row collapsed="false" customFormat="false" customHeight="false" hidden="false" ht="12.1" outlineLevel="0" r="306">
      <c r="A306" s="0"/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11" t="n">
        <v>46087</v>
      </c>
      <c r="AL306" s="6" t="n">
        <v>-40240.06</v>
      </c>
      <c r="AM306" s="0" t="s">
        <v>128</v>
      </c>
    </row>
    <row collapsed="false" customFormat="false" customHeight="false" hidden="false" ht="12.1" outlineLevel="0" r="307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11" t="n">
        <v>46088</v>
      </c>
      <c r="AL307" s="6" t="n">
        <v>-21798.86</v>
      </c>
      <c r="AM307" s="0" t="s">
        <v>128</v>
      </c>
    </row>
    <row collapsed="false" customFormat="false" customHeight="false" hidden="false" ht="12.1" outlineLevel="0" r="308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11" t="n">
        <v>46091</v>
      </c>
      <c r="AL308" s="6" t="n">
        <v>-9.7</v>
      </c>
      <c r="AM308" s="0" t="s">
        <v>128</v>
      </c>
    </row>
    <row collapsed="false" customFormat="false" customHeight="false" hidden="false" ht="12.1" outlineLevel="0" r="309">
      <c r="A309" s="0"/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11" t="n">
        <v>46093</v>
      </c>
      <c r="AL309" s="6" t="n">
        <v>-52193.49</v>
      </c>
      <c r="AM309" s="0" t="s">
        <v>128</v>
      </c>
    </row>
    <row collapsed="false" customFormat="false" customHeight="false" hidden="false" ht="12.1" outlineLevel="0" r="310">
      <c r="A310" s="0"/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11" t="n">
        <v>46100</v>
      </c>
      <c r="AL310" s="6" t="n">
        <v>-8957.58</v>
      </c>
      <c r="AM310" s="0" t="s">
        <v>128</v>
      </c>
    </row>
    <row collapsed="false" customFormat="false" customHeight="false" hidden="false" ht="12.1" outlineLevel="0" r="311">
      <c r="A311" s="0"/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11" t="n">
        <v>46101</v>
      </c>
      <c r="AL311" s="6" t="n">
        <v>-8773.2</v>
      </c>
      <c r="AM311" s="0" t="s">
        <v>128</v>
      </c>
    </row>
    <row collapsed="false" customFormat="false" customHeight="false" hidden="false" ht="12.1" outlineLevel="0" r="312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11" t="n">
        <v>46104</v>
      </c>
      <c r="AL312" s="6" t="n">
        <v>-27929.73</v>
      </c>
      <c r="AM312" s="0" t="s">
        <v>128</v>
      </c>
    </row>
    <row collapsed="false" customFormat="false" customHeight="false" hidden="false" ht="12.1" outlineLevel="0" r="313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11" t="n">
        <v>46106</v>
      </c>
      <c r="AL313" s="6" t="n">
        <v>-34394.24</v>
      </c>
      <c r="AM313" s="0" t="s">
        <v>128</v>
      </c>
    </row>
    <row collapsed="false" customFormat="false" customHeight="false" hidden="false" ht="12.1" outlineLevel="0" r="314">
      <c r="A314" s="0"/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11" t="n">
        <v>46108</v>
      </c>
      <c r="AL314" s="6" t="n">
        <v>-35150.4</v>
      </c>
      <c r="AM314" s="0" t="s">
        <v>128</v>
      </c>
    </row>
    <row collapsed="false" customFormat="false" customHeight="false" hidden="false" ht="12.1" outlineLevel="0" r="315">
      <c r="A315" s="0"/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11" t="n">
        <v>46108</v>
      </c>
      <c r="AL315" s="6" t="n">
        <v>16580.1</v>
      </c>
      <c r="AM315" s="0" t="s">
        <v>127</v>
      </c>
    </row>
    <row collapsed="false" customFormat="false" customHeight="false" hidden="false" ht="12.1" outlineLevel="0" r="316">
      <c r="A316" s="0"/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11" t="n">
        <v>46111</v>
      </c>
      <c r="AL316" s="6" t="n">
        <v>-13514.58</v>
      </c>
      <c r="AM316" s="0" t="s">
        <v>128</v>
      </c>
    </row>
    <row collapsed="false" customFormat="false" customHeight="false" hidden="false" ht="12.1" outlineLevel="0" r="317">
      <c r="A317" s="0"/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11" t="n">
        <v>46112</v>
      </c>
      <c r="AL317" s="6" t="n">
        <v>-21513.8</v>
      </c>
      <c r="AM317" s="0" t="s">
        <v>128</v>
      </c>
    </row>
    <row collapsed="false" customFormat="false" customHeight="false" hidden="false" ht="12.1" outlineLevel="0" r="318">
      <c r="A318" s="0"/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11" t="n">
        <v>46113</v>
      </c>
      <c r="AL318" s="6" t="n">
        <v>25437.1</v>
      </c>
      <c r="AM318" s="0" t="s">
        <v>127</v>
      </c>
    </row>
    <row collapsed="false" customFormat="false" customHeight="false" hidden="false" ht="12.1" outlineLevel="0" r="319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11" t="n">
        <v>46248</v>
      </c>
      <c r="AL319" s="8" t="s">
        <f>=-Портфель!J15</f>
      </c>
      <c r="AM319" s="0" t="s">
        <v>129</v>
      </c>
    </row>
    <row collapsed="false" customFormat="false" customHeight="false" hidden="false" ht="12.1" outlineLevel="0" r="320">
      <c r="A320" s="0"/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10" t="s">
        <f>=XIRR(AL2:AL319,AK2:AK319)</f>
      </c>
      <c r="AM320" s="0"/>
    </row>
    <row collapsed="false" customFormat="false" customHeight="false" hidden="false" ht="12.1" outlineLevel="0" r="321">
      <c r="A321" s="0"/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8" t="s">
        <f>=-SUM(AL2:AL319)</f>
      </c>
      <c r="AM321" s="0" t="s">
        <v>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M1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131</v>
      </c>
      <c r="C1" s="0"/>
      <c r="D1" s="0"/>
      <c r="E1" s="4" t="s">
        <v>132</v>
      </c>
      <c r="F1" s="0"/>
      <c r="G1" s="0"/>
      <c r="H1" s="4" t="s">
        <v>133</v>
      </c>
      <c r="I1" s="0"/>
      <c r="J1" s="0"/>
      <c r="K1" s="4" t="s">
        <v>134</v>
      </c>
      <c r="L1" s="0"/>
      <c r="M1" s="0"/>
      <c r="N1" s="4" t="s">
        <v>135</v>
      </c>
      <c r="O1" s="0"/>
      <c r="P1" s="0"/>
      <c r="Q1" s="4" t="s">
        <v>136</v>
      </c>
      <c r="R1" s="0"/>
      <c r="S1" s="0"/>
      <c r="T1" s="4" t="s">
        <v>137</v>
      </c>
      <c r="U1" s="0"/>
      <c r="V1" s="0"/>
      <c r="W1" s="4" t="s">
        <v>138</v>
      </c>
      <c r="X1" s="0"/>
      <c r="Y1" s="0"/>
      <c r="Z1" s="4" t="s">
        <v>139</v>
      </c>
      <c r="AA1" s="0"/>
      <c r="AB1" s="0"/>
      <c r="AC1" s="4" t="s">
        <v>140</v>
      </c>
      <c r="AD1" s="0"/>
      <c r="AE1" s="0"/>
      <c r="AF1" s="4" t="s">
        <v>141</v>
      </c>
      <c r="AG1" s="0"/>
      <c r="AH1" s="0"/>
      <c r="AI1" s="4" t="s">
        <v>142</v>
      </c>
      <c r="AJ1" s="0"/>
      <c r="AK1" s="0"/>
      <c r="AL1" s="4" t="s">
        <v>143</v>
      </c>
      <c r="AM1" s="0"/>
      <c r="AN1" s="0"/>
      <c r="AO1" s="4" t="s">
        <v>144</v>
      </c>
      <c r="AP1" s="0"/>
      <c r="AQ1" s="0"/>
      <c r="AR1" s="4" t="s">
        <v>145</v>
      </c>
      <c r="AS1" s="0"/>
      <c r="AT1" s="0"/>
      <c r="AU1" s="4" t="s">
        <v>146</v>
      </c>
      <c r="AV1" s="0"/>
      <c r="AW1" s="0"/>
      <c r="AX1" s="4" t="s">
        <v>147</v>
      </c>
      <c r="AY1" s="0"/>
      <c r="AZ1" s="0"/>
      <c r="BA1" s="4" t="s">
        <v>148</v>
      </c>
      <c r="BB1" s="0"/>
      <c r="BC1" s="0"/>
      <c r="BD1" s="4" t="s">
        <v>149</v>
      </c>
      <c r="BE1" s="0"/>
      <c r="BF1" s="0"/>
      <c r="BG1" s="4" t="s">
        <v>150</v>
      </c>
      <c r="BH1" s="0"/>
      <c r="BI1" s="0"/>
      <c r="BJ1" s="4" t="s">
        <v>151</v>
      </c>
      <c r="BK1" s="0"/>
      <c r="BL1" s="0"/>
      <c r="BM1" s="4" t="s">
        <v>152</v>
      </c>
      <c r="BN1" s="0"/>
      <c r="BO1" s="0"/>
      <c r="BP1" s="4" t="s">
        <v>153</v>
      </c>
      <c r="BQ1" s="0"/>
      <c r="BR1" s="0"/>
      <c r="BS1" s="4" t="s">
        <v>154</v>
      </c>
      <c r="BT1" s="0"/>
      <c r="BU1" s="0"/>
      <c r="BV1" s="4" t="s">
        <v>155</v>
      </c>
      <c r="BW1" s="0"/>
      <c r="BX1" s="0"/>
      <c r="BY1" s="4" t="s">
        <v>156</v>
      </c>
      <c r="BZ1" s="0"/>
      <c r="CA1" s="0"/>
      <c r="CB1" s="4" t="s">
        <v>157</v>
      </c>
      <c r="CC1" s="0"/>
      <c r="CD1" s="0"/>
      <c r="CE1" s="4" t="s">
        <v>158</v>
      </c>
      <c r="CF1" s="0"/>
      <c r="CG1" s="0"/>
      <c r="CH1" s="4" t="s">
        <v>159</v>
      </c>
      <c r="CI1" s="0"/>
      <c r="CJ1" s="0"/>
      <c r="CK1" s="4" t="s">
        <v>160</v>
      </c>
      <c r="CL1" s="0"/>
      <c r="CM1" s="0"/>
      <c r="CN1" s="4" t="s">
        <v>161</v>
      </c>
      <c r="CO1" s="0"/>
      <c r="CP1" s="0"/>
      <c r="CQ1" s="4" t="s">
        <v>162</v>
      </c>
      <c r="CR1" s="0"/>
      <c r="CS1" s="0"/>
      <c r="CT1" s="4" t="s">
        <v>163</v>
      </c>
      <c r="CU1" s="0"/>
      <c r="CV1" s="0"/>
      <c r="CW1" s="4" t="s">
        <v>164</v>
      </c>
      <c r="CX1" s="0"/>
      <c r="CY1" s="0"/>
      <c r="CZ1" s="4" t="s">
        <v>165</v>
      </c>
      <c r="DA1" s="0"/>
      <c r="DB1" s="0"/>
      <c r="DC1" s="4" t="s">
        <v>166</v>
      </c>
      <c r="DD1" s="0"/>
      <c r="DE1" s="0"/>
      <c r="DF1" s="4" t="s">
        <v>167</v>
      </c>
      <c r="DG1" s="0"/>
      <c r="DH1" s="0"/>
      <c r="DI1" s="4" t="s">
        <v>168</v>
      </c>
      <c r="DJ1" s="0"/>
      <c r="DK1" s="0"/>
      <c r="DL1" s="4" t="s">
        <v>169</v>
      </c>
      <c r="DM1" s="0"/>
    </row>
    <row collapsed="false" customFormat="false" customHeight="false" hidden="false" ht="12.1" outlineLevel="0" r="2">
      <c r="A2" s="11" t="n">
        <v>45260</v>
      </c>
      <c r="B2" s="6" t="n">
        <v>4787.99</v>
      </c>
      <c r="C2" s="0" t="s">
        <v>127</v>
      </c>
      <c r="D2" s="11" t="n">
        <v>45261</v>
      </c>
      <c r="E2" s="6" t="n">
        <v>5146.97</v>
      </c>
      <c r="F2" s="0" t="s">
        <v>127</v>
      </c>
      <c r="G2" s="11" t="n">
        <v>45271</v>
      </c>
      <c r="H2" s="6" t="n">
        <v>5123.16</v>
      </c>
      <c r="I2" s="0" t="s">
        <v>127</v>
      </c>
      <c r="J2" s="11" t="n">
        <v>45286</v>
      </c>
      <c r="K2" s="6" t="n">
        <v>11047.52</v>
      </c>
      <c r="L2" s="0" t="s">
        <v>127</v>
      </c>
      <c r="M2" s="11" t="n">
        <v>45288</v>
      </c>
      <c r="N2" s="6" t="n">
        <v>6478.24</v>
      </c>
      <c r="O2" s="0" t="s">
        <v>127</v>
      </c>
      <c r="P2" s="11" t="n">
        <v>45288</v>
      </c>
      <c r="Q2" s="6" t="n">
        <v>8832.41</v>
      </c>
      <c r="R2" s="0" t="s">
        <v>127</v>
      </c>
      <c r="S2" s="11" t="n">
        <v>45288</v>
      </c>
      <c r="T2" s="6" t="n">
        <v>8704.35</v>
      </c>
      <c r="U2" s="0" t="s">
        <v>127</v>
      </c>
      <c r="V2" s="11" t="n">
        <v>45288</v>
      </c>
      <c r="W2" s="6" t="n">
        <v>5322.66</v>
      </c>
      <c r="X2" s="0" t="s">
        <v>127</v>
      </c>
      <c r="Y2" s="11" t="n">
        <v>45289</v>
      </c>
      <c r="Z2" s="6" t="n">
        <v>4962.48</v>
      </c>
      <c r="AA2" s="0" t="s">
        <v>127</v>
      </c>
      <c r="AB2" s="11" t="n">
        <v>45316</v>
      </c>
      <c r="AC2" s="6" t="n">
        <v>4113.56</v>
      </c>
      <c r="AD2" s="0" t="s">
        <v>127</v>
      </c>
      <c r="AE2" s="11" t="n">
        <v>45322</v>
      </c>
      <c r="AF2" s="6" t="n">
        <v>3445.72</v>
      </c>
      <c r="AG2" s="0" t="s">
        <v>127</v>
      </c>
      <c r="AH2" s="11" t="n">
        <v>45322</v>
      </c>
      <c r="AI2" s="6" t="n">
        <v>2485.24</v>
      </c>
      <c r="AJ2" s="0" t="s">
        <v>127</v>
      </c>
      <c r="AK2" s="11" t="n">
        <v>45324</v>
      </c>
      <c r="AL2" s="6" t="n">
        <v>2027.01</v>
      </c>
      <c r="AM2" s="0" t="s">
        <v>127</v>
      </c>
      <c r="AN2" s="11" t="n">
        <v>45330</v>
      </c>
      <c r="AO2" s="6" t="n">
        <v>3361.68</v>
      </c>
      <c r="AP2" s="0" t="s">
        <v>127</v>
      </c>
      <c r="AQ2" s="11" t="n">
        <v>45331</v>
      </c>
      <c r="AR2" s="6" t="n">
        <v>5593.8</v>
      </c>
      <c r="AS2" s="0" t="s">
        <v>127</v>
      </c>
      <c r="AT2" s="11" t="n">
        <v>45352</v>
      </c>
      <c r="AU2" s="6" t="n">
        <v>3190.59</v>
      </c>
      <c r="AV2" s="0" t="s">
        <v>127</v>
      </c>
      <c r="AW2" s="11" t="n">
        <v>45357</v>
      </c>
      <c r="AX2" s="6" t="n">
        <v>3441.72</v>
      </c>
      <c r="AY2" s="0" t="s">
        <v>127</v>
      </c>
      <c r="AZ2" s="11" t="n">
        <v>45365</v>
      </c>
      <c r="BA2" s="6" t="n">
        <v>3359.68</v>
      </c>
      <c r="BB2" s="0" t="s">
        <v>127</v>
      </c>
      <c r="BC2" s="11" t="n">
        <v>45365</v>
      </c>
      <c r="BD2" s="6" t="n">
        <v>4050.82</v>
      </c>
      <c r="BE2" s="0" t="s">
        <v>127</v>
      </c>
      <c r="BF2" s="11" t="n">
        <v>45366</v>
      </c>
      <c r="BG2" s="6" t="n">
        <v>4642.32</v>
      </c>
      <c r="BH2" s="0" t="s">
        <v>127</v>
      </c>
      <c r="BI2" s="11" t="n">
        <v>45371</v>
      </c>
      <c r="BJ2" s="6" t="n">
        <v>4508.85</v>
      </c>
      <c r="BK2" s="0" t="s">
        <v>127</v>
      </c>
      <c r="BL2" s="11" t="n">
        <v>45397</v>
      </c>
      <c r="BM2" s="6" t="n">
        <v>3665.83</v>
      </c>
      <c r="BN2" s="0" t="s">
        <v>127</v>
      </c>
      <c r="BO2" s="11" t="n">
        <v>45406</v>
      </c>
      <c r="BP2" s="6" t="n">
        <v>6395.2</v>
      </c>
      <c r="BQ2" s="0" t="s">
        <v>127</v>
      </c>
      <c r="BR2" s="11" t="n">
        <v>45409</v>
      </c>
      <c r="BS2" s="6" t="n">
        <v>2602.3</v>
      </c>
      <c r="BT2" s="0" t="s">
        <v>127</v>
      </c>
      <c r="BU2" s="11" t="n">
        <v>45412</v>
      </c>
      <c r="BV2" s="6" t="n">
        <v>3470.93</v>
      </c>
      <c r="BW2" s="0" t="s">
        <v>127</v>
      </c>
      <c r="BX2" s="11" t="n">
        <v>45426</v>
      </c>
      <c r="BY2" s="6" t="n">
        <v>3709.85</v>
      </c>
      <c r="BZ2" s="0" t="s">
        <v>127</v>
      </c>
      <c r="CA2" s="11" t="n">
        <v>45440</v>
      </c>
      <c r="CB2" s="6" t="n">
        <v>8772.38</v>
      </c>
      <c r="CC2" s="0" t="s">
        <v>127</v>
      </c>
      <c r="CD2" s="11" t="n">
        <v>45440</v>
      </c>
      <c r="CE2" s="6" t="n">
        <v>5165.78</v>
      </c>
      <c r="CF2" s="0" t="s">
        <v>127</v>
      </c>
      <c r="CG2" s="11" t="n">
        <v>45442</v>
      </c>
      <c r="CH2" s="6" t="n">
        <v>3051.02</v>
      </c>
      <c r="CI2" s="0" t="s">
        <v>127</v>
      </c>
      <c r="CJ2" s="11" t="n">
        <v>45482</v>
      </c>
      <c r="CK2" s="6" t="n">
        <v>6383.69</v>
      </c>
      <c r="CL2" s="0" t="s">
        <v>127</v>
      </c>
      <c r="CM2" s="11" t="n">
        <v>45519</v>
      </c>
      <c r="CN2" s="6" t="n">
        <v>3248.82</v>
      </c>
      <c r="CO2" s="0" t="s">
        <v>127</v>
      </c>
      <c r="CP2" s="11" t="n">
        <v>45520</v>
      </c>
      <c r="CQ2" s="6" t="n">
        <v>3635.42</v>
      </c>
      <c r="CR2" s="0" t="s">
        <v>127</v>
      </c>
      <c r="CS2" s="11" t="n">
        <v>45572</v>
      </c>
      <c r="CT2" s="6" t="n">
        <v>3973.99</v>
      </c>
      <c r="CU2" s="0" t="s">
        <v>127</v>
      </c>
      <c r="CV2" s="11" t="n">
        <v>45589</v>
      </c>
      <c r="CW2" s="6" t="n">
        <v>5500.75</v>
      </c>
      <c r="CX2" s="0" t="s">
        <v>127</v>
      </c>
      <c r="CY2" s="11" t="n">
        <v>45614</v>
      </c>
      <c r="CZ2" s="6" t="n">
        <v>4634.32</v>
      </c>
      <c r="DA2" s="0" t="s">
        <v>127</v>
      </c>
      <c r="DB2" s="11" t="n">
        <v>45742</v>
      </c>
      <c r="DC2" s="6" t="n">
        <v>729.96</v>
      </c>
      <c r="DD2" s="0" t="s">
        <v>127</v>
      </c>
      <c r="DE2" s="11" t="n">
        <v>45754</v>
      </c>
      <c r="DF2" s="6" t="n">
        <v>3775.89</v>
      </c>
      <c r="DG2" s="0" t="s">
        <v>127</v>
      </c>
      <c r="DH2" s="11" t="n">
        <v>45931</v>
      </c>
      <c r="DI2" s="6" t="n">
        <v>3292.65</v>
      </c>
      <c r="DJ2" s="0" t="s">
        <v>127</v>
      </c>
      <c r="DK2" s="11" t="n">
        <v>46079</v>
      </c>
      <c r="DL2" s="6" t="n">
        <v>12620.31</v>
      </c>
      <c r="DM2" s="0" t="s">
        <v>127</v>
      </c>
    </row>
    <row collapsed="false" customFormat="false" customHeight="false" hidden="false" ht="12.1" outlineLevel="0" r="3">
      <c r="A3" s="11" t="n">
        <v>45267</v>
      </c>
      <c r="B3" s="6" t="n">
        <v>15808.3</v>
      </c>
      <c r="C3" s="0" t="s">
        <v>127</v>
      </c>
      <c r="D3" s="11" t="n">
        <v>45439</v>
      </c>
      <c r="E3" s="6" t="n">
        <v>-762.9</v>
      </c>
      <c r="F3" s="0" t="s">
        <v>79</v>
      </c>
      <c r="G3" s="11" t="n">
        <v>45281</v>
      </c>
      <c r="H3" s="6" t="n">
        <v>10625.29</v>
      </c>
      <c r="I3" s="0" t="s">
        <v>127</v>
      </c>
      <c r="J3" s="11" t="n">
        <v>45295</v>
      </c>
      <c r="K3" s="6" t="n">
        <v>-11306.34</v>
      </c>
      <c r="L3" s="0" t="s">
        <v>128</v>
      </c>
      <c r="M3" s="11" t="n">
        <v>45322</v>
      </c>
      <c r="N3" s="6" t="n">
        <v>-7036.48</v>
      </c>
      <c r="O3" s="0" t="s">
        <v>128</v>
      </c>
      <c r="P3" s="11" t="n">
        <v>45322</v>
      </c>
      <c r="Q3" s="6" t="n">
        <v>-4737.63</v>
      </c>
      <c r="R3" s="0" t="s">
        <v>128</v>
      </c>
      <c r="S3" s="11" t="n">
        <v>45324</v>
      </c>
      <c r="T3" s="6" t="n">
        <v>5795.7</v>
      </c>
      <c r="U3" s="0" t="s">
        <v>127</v>
      </c>
      <c r="V3" s="11" t="n">
        <v>45307</v>
      </c>
      <c r="W3" s="6" t="n">
        <v>-5853.06</v>
      </c>
      <c r="X3" s="0" t="s">
        <v>128</v>
      </c>
      <c r="Y3" s="11" t="n">
        <v>45295</v>
      </c>
      <c r="Z3" s="6" t="n">
        <v>-5187.4</v>
      </c>
      <c r="AA3" s="0" t="s">
        <v>128</v>
      </c>
      <c r="AB3" s="11" t="n">
        <v>45321</v>
      </c>
      <c r="AC3" s="6" t="n">
        <v>-4295.35</v>
      </c>
      <c r="AD3" s="0" t="s">
        <v>128</v>
      </c>
      <c r="AE3" s="11" t="n">
        <v>45352</v>
      </c>
      <c r="AF3" s="6" t="n">
        <v>-3457.27</v>
      </c>
      <c r="AG3" s="0" t="s">
        <v>128</v>
      </c>
      <c r="AH3" s="11" t="n">
        <v>45343</v>
      </c>
      <c r="AI3" s="6" t="n">
        <v>4682.34</v>
      </c>
      <c r="AJ3" s="0" t="s">
        <v>127</v>
      </c>
      <c r="AK3" s="11" t="n">
        <v>45383</v>
      </c>
      <c r="AL3" s="6" t="n">
        <v>-2094.45</v>
      </c>
      <c r="AM3" s="0" t="s">
        <v>128</v>
      </c>
      <c r="AN3" s="11" t="n">
        <v>45338</v>
      </c>
      <c r="AO3" s="6" t="n">
        <v>-3518.24</v>
      </c>
      <c r="AP3" s="0" t="s">
        <v>128</v>
      </c>
      <c r="AQ3" s="11" t="n">
        <v>45338</v>
      </c>
      <c r="AR3" s="6" t="n">
        <v>5426.71</v>
      </c>
      <c r="AS3" s="0" t="s">
        <v>127</v>
      </c>
      <c r="AT3" s="11" t="n">
        <v>45399</v>
      </c>
      <c r="AU3" s="6" t="n">
        <v>3219.61</v>
      </c>
      <c r="AV3" s="0" t="s">
        <v>127</v>
      </c>
      <c r="AW3" s="11" t="n">
        <v>45364</v>
      </c>
      <c r="AX3" s="6" t="n">
        <v>-3509.24</v>
      </c>
      <c r="AY3" s="0" t="s">
        <v>128</v>
      </c>
      <c r="AZ3" s="11" t="n">
        <v>45371</v>
      </c>
      <c r="BA3" s="6" t="n">
        <v>-3451.87</v>
      </c>
      <c r="BB3" s="0" t="s">
        <v>128</v>
      </c>
      <c r="BC3" s="11" t="n">
        <v>45370</v>
      </c>
      <c r="BD3" s="6" t="n">
        <v>3919.96</v>
      </c>
      <c r="BE3" s="0" t="s">
        <v>127</v>
      </c>
      <c r="BF3" s="11" t="n">
        <v>45385</v>
      </c>
      <c r="BG3" s="6" t="n">
        <v>-4719.64</v>
      </c>
      <c r="BH3" s="0" t="s">
        <v>128</v>
      </c>
      <c r="BI3" s="11" t="n">
        <v>45385</v>
      </c>
      <c r="BJ3" s="6" t="n">
        <v>-4533.73</v>
      </c>
      <c r="BK3" s="0" t="s">
        <v>128</v>
      </c>
      <c r="BL3" s="11" t="n">
        <v>45398</v>
      </c>
      <c r="BM3" s="6" t="n">
        <v>-3698.14</v>
      </c>
      <c r="BN3" s="0" t="s">
        <v>128</v>
      </c>
      <c r="BO3" s="11" t="n">
        <v>45433</v>
      </c>
      <c r="BP3" s="6" t="n">
        <v>6127.06</v>
      </c>
      <c r="BQ3" s="0" t="s">
        <v>127</v>
      </c>
      <c r="BR3" s="11" t="n">
        <v>45414</v>
      </c>
      <c r="BS3" s="6" t="n">
        <v>2570.78</v>
      </c>
      <c r="BT3" s="0" t="s">
        <v>127</v>
      </c>
      <c r="BU3" s="11" t="n">
        <v>45415</v>
      </c>
      <c r="BV3" s="6" t="n">
        <v>-3515.44</v>
      </c>
      <c r="BW3" s="0" t="s">
        <v>128</v>
      </c>
      <c r="BX3" s="11" t="n">
        <v>45439</v>
      </c>
      <c r="BY3" s="6" t="n">
        <v>-87</v>
      </c>
      <c r="BZ3" s="0" t="s">
        <v>81</v>
      </c>
      <c r="CA3" s="11" t="n">
        <v>45527</v>
      </c>
      <c r="CB3" s="6" t="n">
        <v>7594.19</v>
      </c>
      <c r="CC3" s="0" t="s">
        <v>127</v>
      </c>
      <c r="CD3" s="11" t="n">
        <v>45463</v>
      </c>
      <c r="CE3" s="6" t="n">
        <v>4426.21</v>
      </c>
      <c r="CF3" s="0" t="s">
        <v>127</v>
      </c>
      <c r="CG3" s="11" t="n">
        <v>45453</v>
      </c>
      <c r="CH3" s="6" t="n">
        <v>-3268.36</v>
      </c>
      <c r="CI3" s="0" t="s">
        <v>128</v>
      </c>
      <c r="CJ3" s="11" t="n">
        <v>45491</v>
      </c>
      <c r="CK3" s="6" t="n">
        <v>-1229</v>
      </c>
      <c r="CL3" s="0" t="s">
        <v>94</v>
      </c>
      <c r="CM3" s="11" t="n">
        <v>45523</v>
      </c>
      <c r="CN3" s="6" t="n">
        <v>3091.95</v>
      </c>
      <c r="CO3" s="0" t="s">
        <v>127</v>
      </c>
      <c r="CP3" s="11" t="n">
        <v>45527</v>
      </c>
      <c r="CQ3" s="6" t="n">
        <v>-3597</v>
      </c>
      <c r="CR3" s="0" t="s">
        <v>128</v>
      </c>
      <c r="CS3" s="11" t="n">
        <v>45582</v>
      </c>
      <c r="CT3" s="6" t="n">
        <v>3805.9</v>
      </c>
      <c r="CU3" s="0" t="s">
        <v>127</v>
      </c>
      <c r="CV3" s="11" t="n">
        <v>45589</v>
      </c>
      <c r="CW3" s="6" t="n">
        <v>-5552.22</v>
      </c>
      <c r="CX3" s="0" t="s">
        <v>128</v>
      </c>
      <c r="CY3" s="11" t="n">
        <v>45621</v>
      </c>
      <c r="CZ3" s="6" t="n">
        <v>4406.2</v>
      </c>
      <c r="DA3" s="0" t="s">
        <v>127</v>
      </c>
      <c r="DB3" s="11" t="n">
        <v>45744</v>
      </c>
      <c r="DC3" s="6" t="n">
        <v>1308.33</v>
      </c>
      <c r="DD3" s="0" t="s">
        <v>127</v>
      </c>
      <c r="DE3" s="11" t="n">
        <v>45755</v>
      </c>
      <c r="DF3" s="6" t="n">
        <v>-3946.03</v>
      </c>
      <c r="DG3" s="0" t="s">
        <v>128</v>
      </c>
      <c r="DH3" s="11" t="n">
        <v>45932</v>
      </c>
      <c r="DI3" s="6" t="n">
        <v>6239.12</v>
      </c>
      <c r="DJ3" s="0" t="s">
        <v>127</v>
      </c>
      <c r="DK3" s="11" t="n">
        <v>46083</v>
      </c>
      <c r="DL3" s="6" t="n">
        <v>-13307.34</v>
      </c>
      <c r="DM3" s="0" t="s">
        <v>128</v>
      </c>
    </row>
    <row collapsed="false" customFormat="false" customHeight="false" hidden="false" ht="12.1" outlineLevel="0" r="4">
      <c r="A4" s="11" t="n">
        <v>45321</v>
      </c>
      <c r="B4" s="6" t="n">
        <v>-22007.69</v>
      </c>
      <c r="C4" s="0" t="s">
        <v>128</v>
      </c>
      <c r="D4" s="11" t="n">
        <v>45443</v>
      </c>
      <c r="E4" s="6" t="n">
        <v>5969.98</v>
      </c>
      <c r="F4" s="0" t="s">
        <v>127</v>
      </c>
      <c r="G4" s="11" t="n">
        <v>45373</v>
      </c>
      <c r="H4" s="6" t="n">
        <v>5847.32</v>
      </c>
      <c r="I4" s="0" t="s">
        <v>127</v>
      </c>
      <c r="J4" s="11" t="n">
        <v>45350</v>
      </c>
      <c r="K4" s="6" t="n">
        <v>5547.77</v>
      </c>
      <c r="L4" s="0" t="s">
        <v>127</v>
      </c>
      <c r="M4" s="11" t="n">
        <v>45327</v>
      </c>
      <c r="N4" s="6" t="n">
        <v>6950.47</v>
      </c>
      <c r="O4" s="0" t="s">
        <v>127</v>
      </c>
      <c r="P4" s="11" t="n">
        <v>45327</v>
      </c>
      <c r="Q4" s="6" t="n">
        <v>-4737.63</v>
      </c>
      <c r="R4" s="0" t="s">
        <v>128</v>
      </c>
      <c r="S4" s="11" t="n">
        <v>45337</v>
      </c>
      <c r="T4" s="6" t="n">
        <v>7001.5</v>
      </c>
      <c r="U4" s="0" t="s">
        <v>127</v>
      </c>
      <c r="V4" s="11" t="n">
        <v>45615</v>
      </c>
      <c r="W4" s="6" t="n">
        <v>2575.29</v>
      </c>
      <c r="X4" s="0" t="s">
        <v>127</v>
      </c>
      <c r="Y4" s="11" t="n">
        <v>45315</v>
      </c>
      <c r="Z4" s="6" t="n">
        <v>5122.56</v>
      </c>
      <c r="AA4" s="0" t="s">
        <v>127</v>
      </c>
      <c r="AB4" s="11" t="n">
        <v>45334</v>
      </c>
      <c r="AC4" s="6" t="n">
        <v>2771.39</v>
      </c>
      <c r="AD4" s="0" t="s">
        <v>127</v>
      </c>
      <c r="AE4" s="0"/>
      <c r="AF4" s="10" t="s">
        <f>=XIRR(AF2:AF3,AE2:AE3)</f>
      </c>
      <c r="AG4" s="0"/>
      <c r="AH4" s="11" t="n">
        <v>45399</v>
      </c>
      <c r="AI4" s="6" t="n">
        <v>-3787.11</v>
      </c>
      <c r="AJ4" s="0" t="s">
        <v>128</v>
      </c>
      <c r="AK4" s="11" t="n">
        <v>45443</v>
      </c>
      <c r="AL4" s="6" t="n">
        <v>4059.53</v>
      </c>
      <c r="AM4" s="0" t="s">
        <v>127</v>
      </c>
      <c r="AN4" s="11" t="n">
        <v>45343</v>
      </c>
      <c r="AO4" s="6" t="n">
        <v>2633.32</v>
      </c>
      <c r="AP4" s="0" t="s">
        <v>127</v>
      </c>
      <c r="AQ4" s="11" t="n">
        <v>45342</v>
      </c>
      <c r="AR4" s="6" t="n">
        <v>5317.66</v>
      </c>
      <c r="AS4" s="0" t="s">
        <v>127</v>
      </c>
      <c r="AT4" s="11" t="n">
        <v>45406</v>
      </c>
      <c r="AU4" s="6" t="n">
        <v>1601.3</v>
      </c>
      <c r="AV4" s="0" t="s">
        <v>127</v>
      </c>
      <c r="AW4" s="11" t="n">
        <v>45366</v>
      </c>
      <c r="AX4" s="6" t="n">
        <v>6876.43</v>
      </c>
      <c r="AY4" s="0" t="s">
        <v>127</v>
      </c>
      <c r="AZ4" s="11" t="n">
        <v>45371</v>
      </c>
      <c r="BA4" s="6" t="n">
        <v>3360.48</v>
      </c>
      <c r="BB4" s="0" t="s">
        <v>127</v>
      </c>
      <c r="BC4" s="11" t="n">
        <v>45376</v>
      </c>
      <c r="BD4" s="6" t="n">
        <v>7529.86</v>
      </c>
      <c r="BE4" s="0" t="s">
        <v>127</v>
      </c>
      <c r="BF4" s="0"/>
      <c r="BG4" s="10" t="s">
        <f>=XIRR(BG2:BG3,BF2:BF3)</f>
      </c>
      <c r="BH4" s="0"/>
      <c r="BI4" s="11" t="n">
        <v>45408</v>
      </c>
      <c r="BJ4" s="6" t="n">
        <v>7509.76</v>
      </c>
      <c r="BK4" s="0" t="s">
        <v>127</v>
      </c>
      <c r="BL4" s="11" t="n">
        <v>45399</v>
      </c>
      <c r="BM4" s="6" t="n">
        <v>5504.75</v>
      </c>
      <c r="BN4" s="0" t="s">
        <v>127</v>
      </c>
      <c r="BO4" s="11" t="n">
        <v>45434</v>
      </c>
      <c r="BP4" s="6" t="n">
        <v>-6268.86</v>
      </c>
      <c r="BQ4" s="0" t="s">
        <v>128</v>
      </c>
      <c r="BR4" s="11" t="n">
        <v>45419</v>
      </c>
      <c r="BS4" s="6" t="n">
        <v>-5185.41</v>
      </c>
      <c r="BT4" s="0" t="s">
        <v>128</v>
      </c>
      <c r="BU4" s="0"/>
      <c r="BV4" s="10" t="s">
        <f>=XIRR(BV2:BV3,BU2:BU3)</f>
      </c>
      <c r="BW4" s="0"/>
      <c r="BX4" s="11" t="n">
        <v>45439</v>
      </c>
      <c r="BY4" s="6" t="n">
        <v>3421.71</v>
      </c>
      <c r="BZ4" s="0" t="s">
        <v>127</v>
      </c>
      <c r="CA4" s="11" t="n">
        <v>45589</v>
      </c>
      <c r="CB4" s="6" t="n">
        <v>6305.55</v>
      </c>
      <c r="CC4" s="0" t="s">
        <v>127</v>
      </c>
      <c r="CD4" s="11" t="n">
        <v>45474</v>
      </c>
      <c r="CE4" s="6" t="n">
        <v>-4792.8</v>
      </c>
      <c r="CF4" s="0" t="s">
        <v>128</v>
      </c>
      <c r="CG4" s="11" t="n">
        <v>45453</v>
      </c>
      <c r="CH4" s="6" t="n">
        <v>3121.56</v>
      </c>
      <c r="CI4" s="0" t="s">
        <v>127</v>
      </c>
      <c r="CJ4" s="11" t="n">
        <v>45525</v>
      </c>
      <c r="CK4" s="6" t="n">
        <v>-5086.96</v>
      </c>
      <c r="CL4" s="0" t="s">
        <v>128</v>
      </c>
      <c r="CM4" s="11" t="n">
        <v>45532</v>
      </c>
      <c r="CN4" s="6" t="n">
        <v>5924.56</v>
      </c>
      <c r="CO4" s="0" t="s">
        <v>127</v>
      </c>
      <c r="CP4" s="0"/>
      <c r="CQ4" s="10" t="s">
        <f>=XIRR(CQ2:CQ3,CP2:CP3)</f>
      </c>
      <c r="CR4" s="0"/>
      <c r="CS4" s="11" t="n">
        <v>45593</v>
      </c>
      <c r="CT4" s="6" t="n">
        <v>6323.16</v>
      </c>
      <c r="CU4" s="0" t="s">
        <v>127</v>
      </c>
      <c r="CV4" s="11" t="n">
        <v>45590</v>
      </c>
      <c r="CW4" s="6" t="n">
        <v>6218.11</v>
      </c>
      <c r="CX4" s="0" t="s">
        <v>127</v>
      </c>
      <c r="CY4" s="11" t="n">
        <v>45631</v>
      </c>
      <c r="CZ4" s="6" t="n">
        <v>-9091.45</v>
      </c>
      <c r="DA4" s="0" t="s">
        <v>128</v>
      </c>
      <c r="DB4" s="11" t="n">
        <v>45751</v>
      </c>
      <c r="DC4" s="6" t="n">
        <v>3422.67</v>
      </c>
      <c r="DD4" s="0" t="s">
        <v>127</v>
      </c>
      <c r="DE4" s="11" t="n">
        <v>45756</v>
      </c>
      <c r="DF4" s="6" t="n">
        <v>3821.91</v>
      </c>
      <c r="DG4" s="0" t="s">
        <v>127</v>
      </c>
      <c r="DH4" s="11" t="n">
        <v>45938</v>
      </c>
      <c r="DI4" s="6" t="n">
        <v>18099.05</v>
      </c>
      <c r="DJ4" s="0" t="s">
        <v>127</v>
      </c>
      <c r="DK4" s="0"/>
      <c r="DL4" s="10" t="s">
        <f>=XIRR(DL2:DL3,DK2:DK3)</f>
      </c>
      <c r="DM4" s="0"/>
    </row>
    <row collapsed="false" customFormat="false" customHeight="false" hidden="false" ht="12.1" outlineLevel="0" r="5">
      <c r="A5" s="11" t="n">
        <v>45323</v>
      </c>
      <c r="B5" s="6" t="n">
        <v>3085.14</v>
      </c>
      <c r="C5" s="0" t="s">
        <v>127</v>
      </c>
      <c r="D5" s="11" t="n">
        <v>45518</v>
      </c>
      <c r="E5" s="6" t="n">
        <v>-4958.92</v>
      </c>
      <c r="F5" s="0" t="s">
        <v>128</v>
      </c>
      <c r="G5" s="11" t="n">
        <v>45470</v>
      </c>
      <c r="H5" s="6" t="n">
        <v>-6475.96</v>
      </c>
      <c r="I5" s="0" t="s">
        <v>128</v>
      </c>
      <c r="J5" s="11" t="n">
        <v>45355</v>
      </c>
      <c r="K5" s="6" t="n">
        <v>-5667.17</v>
      </c>
      <c r="L5" s="0" t="s">
        <v>128</v>
      </c>
      <c r="M5" s="11" t="n">
        <v>45330</v>
      </c>
      <c r="N5" s="6" t="n">
        <v>6773.39</v>
      </c>
      <c r="O5" s="0" t="s">
        <v>127</v>
      </c>
      <c r="P5" s="11" t="n">
        <v>45336</v>
      </c>
      <c r="Q5" s="6" t="n">
        <v>4582.29</v>
      </c>
      <c r="R5" s="0" t="s">
        <v>127</v>
      </c>
      <c r="S5" s="11" t="n">
        <v>45349</v>
      </c>
      <c r="T5" s="6" t="n">
        <v>20362.18</v>
      </c>
      <c r="U5" s="0" t="s">
        <v>127</v>
      </c>
      <c r="V5" s="11" t="n">
        <v>45617</v>
      </c>
      <c r="W5" s="6" t="n">
        <v>8546.77</v>
      </c>
      <c r="X5" s="0" t="s">
        <v>127</v>
      </c>
      <c r="Y5" s="11" t="n">
        <v>45330</v>
      </c>
      <c r="Z5" s="6" t="n">
        <v>5002.5</v>
      </c>
      <c r="AA5" s="0" t="s">
        <v>127</v>
      </c>
      <c r="AB5" s="11" t="n">
        <v>45342</v>
      </c>
      <c r="AC5" s="6" t="n">
        <v>2661.33</v>
      </c>
      <c r="AD5" s="0" t="s">
        <v>127</v>
      </c>
      <c r="AE5" s="0"/>
      <c r="AF5" s="8" t="s">
        <f>=-SUM(AF2:AF3)</f>
      </c>
      <c r="AG5" s="0" t="s">
        <v>130</v>
      </c>
      <c r="AH5" s="11" t="n">
        <v>45428</v>
      </c>
      <c r="AI5" s="6" t="n">
        <v>3403.7</v>
      </c>
      <c r="AJ5" s="0" t="s">
        <v>127</v>
      </c>
      <c r="AK5" s="11" t="n">
        <v>45446</v>
      </c>
      <c r="AL5" s="6" t="n">
        <v>-325.999263608</v>
      </c>
      <c r="AM5" s="0" t="s">
        <v>83</v>
      </c>
      <c r="AN5" s="11" t="n">
        <v>45349</v>
      </c>
      <c r="AO5" s="6" t="n">
        <v>-2721.84</v>
      </c>
      <c r="AP5" s="0" t="s">
        <v>128</v>
      </c>
      <c r="AQ5" s="11" t="n">
        <v>45409</v>
      </c>
      <c r="AR5" s="6" t="n">
        <v>5498.75</v>
      </c>
      <c r="AS5" s="0" t="s">
        <v>127</v>
      </c>
      <c r="AT5" s="11" t="n">
        <v>45419</v>
      </c>
      <c r="AU5" s="6" t="n">
        <v>-8208.39</v>
      </c>
      <c r="AV5" s="0" t="s">
        <v>128</v>
      </c>
      <c r="AW5" s="11" t="n">
        <v>45385</v>
      </c>
      <c r="AX5" s="6" t="n">
        <v>-6992.5</v>
      </c>
      <c r="AY5" s="0" t="s">
        <v>128</v>
      </c>
      <c r="AZ5" s="11" t="n">
        <v>45372</v>
      </c>
      <c r="BA5" s="6" t="n">
        <v>-3430.28</v>
      </c>
      <c r="BB5" s="0" t="s">
        <v>128</v>
      </c>
      <c r="BC5" s="11" t="n">
        <v>45384</v>
      </c>
      <c r="BD5" s="6" t="n">
        <v>-15830.88</v>
      </c>
      <c r="BE5" s="0" t="s">
        <v>128</v>
      </c>
      <c r="BF5" s="0"/>
      <c r="BG5" s="8" t="s">
        <f>=-SUM(BG2:BG3)</f>
      </c>
      <c r="BH5" s="0" t="s">
        <v>130</v>
      </c>
      <c r="BI5" s="11" t="n">
        <v>45415</v>
      </c>
      <c r="BJ5" s="6" t="n">
        <v>7400.7</v>
      </c>
      <c r="BK5" s="0" t="s">
        <v>127</v>
      </c>
      <c r="BL5" s="11" t="n">
        <v>45400</v>
      </c>
      <c r="BM5" s="6" t="n">
        <v>-5577.21</v>
      </c>
      <c r="BN5" s="0" t="s">
        <v>128</v>
      </c>
      <c r="BO5" s="11" t="n">
        <v>45436</v>
      </c>
      <c r="BP5" s="6" t="n">
        <v>6105.05</v>
      </c>
      <c r="BQ5" s="0" t="s">
        <v>127</v>
      </c>
      <c r="BR5" s="11" t="n">
        <v>45426</v>
      </c>
      <c r="BS5" s="6" t="n">
        <v>2551.78</v>
      </c>
      <c r="BT5" s="0" t="s">
        <v>127</v>
      </c>
      <c r="BU5" s="0"/>
      <c r="BV5" s="8" t="s">
        <f>=-SUM(BV2:BV3)</f>
      </c>
      <c r="BW5" s="0" t="s">
        <v>130</v>
      </c>
      <c r="BX5" s="11" t="n">
        <v>45456</v>
      </c>
      <c r="BY5" s="6" t="n">
        <v>6555.28</v>
      </c>
      <c r="BZ5" s="0" t="s">
        <v>127</v>
      </c>
      <c r="CA5" s="11" t="n">
        <v>45701</v>
      </c>
      <c r="CB5" s="6" t="n">
        <v>-6604.7</v>
      </c>
      <c r="CC5" s="0" t="s">
        <v>128</v>
      </c>
      <c r="CD5" s="11" t="n">
        <v>45475</v>
      </c>
      <c r="CE5" s="6" t="n">
        <v>-5026.29</v>
      </c>
      <c r="CF5" s="0" t="s">
        <v>128</v>
      </c>
      <c r="CG5" s="11" t="n">
        <v>45469</v>
      </c>
      <c r="CH5" s="6" t="n">
        <v>4854.93</v>
      </c>
      <c r="CI5" s="0" t="s">
        <v>127</v>
      </c>
      <c r="CJ5" s="11" t="n">
        <v>45526</v>
      </c>
      <c r="CK5" s="6" t="n">
        <v>4993.5</v>
      </c>
      <c r="CL5" s="0" t="s">
        <v>127</v>
      </c>
      <c r="CM5" s="11" t="n">
        <v>45537</v>
      </c>
      <c r="CN5" s="6" t="n">
        <v>9516.76</v>
      </c>
      <c r="CO5" s="0" t="s">
        <v>127</v>
      </c>
      <c r="CP5" s="0"/>
      <c r="CQ5" s="8" t="s">
        <f>=-SUM(CQ2:CQ3)</f>
      </c>
      <c r="CR5" s="0" t="s">
        <v>130</v>
      </c>
      <c r="CS5" s="11" t="n">
        <v>45604</v>
      </c>
      <c r="CT5" s="6" t="n">
        <v>-3230.38</v>
      </c>
      <c r="CU5" s="0" t="s">
        <v>128</v>
      </c>
      <c r="CV5" s="11" t="n">
        <v>45590</v>
      </c>
      <c r="CW5" s="6" t="n">
        <v>-2108.94</v>
      </c>
      <c r="CX5" s="0" t="s">
        <v>128</v>
      </c>
      <c r="CY5" s="11" t="n">
        <v>45632</v>
      </c>
      <c r="CZ5" s="6" t="n">
        <v>4412.21</v>
      </c>
      <c r="DA5" s="0" t="s">
        <v>127</v>
      </c>
      <c r="DB5" s="11" t="n">
        <v>45756</v>
      </c>
      <c r="DC5" s="6" t="n">
        <v>8794.15</v>
      </c>
      <c r="DD5" s="0" t="s">
        <v>127</v>
      </c>
      <c r="DE5" s="11" t="n">
        <v>45775</v>
      </c>
      <c r="DF5" s="6" t="n">
        <v>-3883.06</v>
      </c>
      <c r="DG5" s="0" t="s">
        <v>128</v>
      </c>
      <c r="DH5" s="11" t="n">
        <v>45943</v>
      </c>
      <c r="DI5" s="6" t="n">
        <v>52262.12</v>
      </c>
      <c r="DJ5" s="0" t="s">
        <v>127</v>
      </c>
      <c r="DK5" s="0"/>
      <c r="DL5" s="8" t="s">
        <f>=-SUM(DL2:DL3)</f>
      </c>
      <c r="DM5" s="0" t="s">
        <v>130</v>
      </c>
    </row>
    <row collapsed="false" customFormat="false" customHeight="false" hidden="false" ht="12.1" outlineLevel="0" r="6">
      <c r="A6" s="11" t="n">
        <v>45338</v>
      </c>
      <c r="B6" s="6" t="n">
        <v>3011.91</v>
      </c>
      <c r="C6" s="0" t="s">
        <v>127</v>
      </c>
      <c r="D6" s="11" t="n">
        <v>45539</v>
      </c>
      <c r="E6" s="6" t="n">
        <v>-3904.05</v>
      </c>
      <c r="F6" s="0" t="s">
        <v>128</v>
      </c>
      <c r="G6" s="11" t="n">
        <v>45484</v>
      </c>
      <c r="H6" s="6" t="n">
        <v>-1998</v>
      </c>
      <c r="I6" s="0" t="s">
        <v>91</v>
      </c>
      <c r="J6" s="11" t="n">
        <v>45369</v>
      </c>
      <c r="K6" s="6" t="n">
        <v>5542.77</v>
      </c>
      <c r="L6" s="0" t="s">
        <v>127</v>
      </c>
      <c r="M6" s="11" t="n">
        <v>45338</v>
      </c>
      <c r="N6" s="6" t="n">
        <v>6647.32</v>
      </c>
      <c r="O6" s="0" t="s">
        <v>127</v>
      </c>
      <c r="P6" s="11" t="n">
        <v>45341</v>
      </c>
      <c r="Q6" s="6" t="n">
        <v>4430.21</v>
      </c>
      <c r="R6" s="0" t="s">
        <v>127</v>
      </c>
      <c r="S6" s="11" t="n">
        <v>45377</v>
      </c>
      <c r="T6" s="6" t="n">
        <v>-1322.7</v>
      </c>
      <c r="U6" s="0" t="s">
        <v>76</v>
      </c>
      <c r="V6" s="11" t="n">
        <v>45617</v>
      </c>
      <c r="W6" s="6" t="n">
        <v>-11193.4</v>
      </c>
      <c r="X6" s="0" t="s">
        <v>128</v>
      </c>
      <c r="Y6" s="11" t="n">
        <v>45344</v>
      </c>
      <c r="Z6" s="6" t="n">
        <v>9604.8</v>
      </c>
      <c r="AA6" s="0" t="s">
        <v>127</v>
      </c>
      <c r="AB6" s="11" t="n">
        <v>45377</v>
      </c>
      <c r="AC6" s="6" t="n">
        <v>5094.55</v>
      </c>
      <c r="AD6" s="0" t="s">
        <v>127</v>
      </c>
      <c r="AE6" s="0"/>
      <c r="AF6" s="0"/>
      <c r="AG6" s="0"/>
      <c r="AH6" s="11" t="n">
        <v>45509</v>
      </c>
      <c r="AI6" s="6" t="n">
        <v>5294.65</v>
      </c>
      <c r="AJ6" s="0" t="s">
        <v>127</v>
      </c>
      <c r="AK6" s="11" t="n">
        <v>45446</v>
      </c>
      <c r="AL6" s="6" t="n">
        <v>5571.08</v>
      </c>
      <c r="AM6" s="0" t="s">
        <v>127</v>
      </c>
      <c r="AN6" s="11" t="n">
        <v>45370</v>
      </c>
      <c r="AO6" s="6" t="n">
        <v>3227.61</v>
      </c>
      <c r="AP6" s="0" t="s">
        <v>127</v>
      </c>
      <c r="AQ6" s="11" t="n">
        <v>45419</v>
      </c>
      <c r="AR6" s="6" t="n">
        <v>5481.74</v>
      </c>
      <c r="AS6" s="0" t="s">
        <v>127</v>
      </c>
      <c r="AT6" s="11" t="n">
        <v>45420</v>
      </c>
      <c r="AU6" s="6" t="n">
        <v>1636.32</v>
      </c>
      <c r="AV6" s="0" t="s">
        <v>127</v>
      </c>
      <c r="AW6" s="0"/>
      <c r="AX6" s="10" t="s">
        <f>=XIRR(AX2:AX5,AW2:AW5)</f>
      </c>
      <c r="AY6" s="0"/>
      <c r="AZ6" s="11" t="n">
        <v>45415</v>
      </c>
      <c r="BA6" s="6" t="n">
        <v>2502.65</v>
      </c>
      <c r="BB6" s="0" t="s">
        <v>127</v>
      </c>
      <c r="BC6" s="11" t="n">
        <v>45386</v>
      </c>
      <c r="BD6" s="6" t="n">
        <v>3919.96</v>
      </c>
      <c r="BE6" s="0" t="s">
        <v>127</v>
      </c>
      <c r="BF6" s="0"/>
      <c r="BG6" s="0"/>
      <c r="BH6" s="0"/>
      <c r="BI6" s="11" t="n">
        <v>45422</v>
      </c>
      <c r="BJ6" s="6" t="n">
        <v>-15094.44</v>
      </c>
      <c r="BK6" s="0" t="s">
        <v>128</v>
      </c>
      <c r="BL6" s="11" t="n">
        <v>45406</v>
      </c>
      <c r="BM6" s="6" t="n">
        <v>3679.84</v>
      </c>
      <c r="BN6" s="0" t="s">
        <v>127</v>
      </c>
      <c r="BO6" s="11" t="n">
        <v>45439</v>
      </c>
      <c r="BP6" s="6" t="n">
        <v>-300</v>
      </c>
      <c r="BQ6" s="0" t="s">
        <v>80</v>
      </c>
      <c r="BR6" s="11" t="n">
        <v>45429</v>
      </c>
      <c r="BS6" s="6" t="n">
        <v>5030.02</v>
      </c>
      <c r="BT6" s="0" t="s">
        <v>127</v>
      </c>
      <c r="BU6" s="0"/>
      <c r="BV6" s="0"/>
      <c r="BW6" s="0"/>
      <c r="BX6" s="11" t="n">
        <v>45509</v>
      </c>
      <c r="BY6" s="6" t="n">
        <v>-6140.93</v>
      </c>
      <c r="BZ6" s="0" t="s">
        <v>128</v>
      </c>
      <c r="CA6" s="11" t="n">
        <v>45750</v>
      </c>
      <c r="CB6" s="6" t="n">
        <v>7387.69</v>
      </c>
      <c r="CC6" s="0" t="s">
        <v>127</v>
      </c>
      <c r="CD6" s="0"/>
      <c r="CE6" s="10" t="s">
        <f>=XIRR(CE2:CE5,CD2:CD5)</f>
      </c>
      <c r="CF6" s="0"/>
      <c r="CG6" s="11" t="n">
        <v>45474</v>
      </c>
      <c r="CH6" s="6" t="n">
        <v>-7980</v>
      </c>
      <c r="CI6" s="0" t="s">
        <v>128</v>
      </c>
      <c r="CJ6" s="11" t="n">
        <v>45547</v>
      </c>
      <c r="CK6" s="6" t="n">
        <v>-4991.5</v>
      </c>
      <c r="CL6" s="0" t="s">
        <v>128</v>
      </c>
      <c r="CM6" s="11" t="n">
        <v>45540</v>
      </c>
      <c r="CN6" s="6" t="n">
        <v>-5504.45</v>
      </c>
      <c r="CO6" s="0" t="s">
        <v>128</v>
      </c>
      <c r="CP6" s="0"/>
      <c r="CQ6" s="0"/>
      <c r="CR6" s="0"/>
      <c r="CS6" s="11" t="n">
        <v>45610</v>
      </c>
      <c r="CT6" s="6" t="n">
        <v>-5391.3</v>
      </c>
      <c r="CU6" s="0" t="s">
        <v>128</v>
      </c>
      <c r="CV6" s="11" t="n">
        <v>45593</v>
      </c>
      <c r="CW6" s="6" t="n">
        <v>-4097.95</v>
      </c>
      <c r="CX6" s="0" t="s">
        <v>128</v>
      </c>
      <c r="CY6" s="11" t="n">
        <v>45646</v>
      </c>
      <c r="CZ6" s="6" t="n">
        <v>-4527.73</v>
      </c>
      <c r="DA6" s="0" t="s">
        <v>128</v>
      </c>
      <c r="DB6" s="11" t="n">
        <v>45764</v>
      </c>
      <c r="DC6" s="6" t="n">
        <v>-7707.82</v>
      </c>
      <c r="DD6" s="0" t="s">
        <v>128</v>
      </c>
      <c r="DE6" s="11" t="n">
        <v>45777</v>
      </c>
      <c r="DF6" s="6" t="n">
        <v>3792.9</v>
      </c>
      <c r="DG6" s="0" t="s">
        <v>127</v>
      </c>
      <c r="DH6" s="11" t="n">
        <v>45943</v>
      </c>
      <c r="DI6" s="6" t="n">
        <v>-53325.32</v>
      </c>
      <c r="DJ6" s="0" t="s">
        <v>128</v>
      </c>
    </row>
    <row collapsed="false" customFormat="false" customHeight="false" hidden="false" ht="12.1" outlineLevel="0" r="7">
      <c r="A7" s="11" t="n">
        <v>45344</v>
      </c>
      <c r="B7" s="6" t="n">
        <v>5836.92</v>
      </c>
      <c r="C7" s="0" t="s">
        <v>127</v>
      </c>
      <c r="D7" s="0"/>
      <c r="E7" s="10" t="s">
        <f>=XIRR(E2:E6,D2:D6)</f>
      </c>
      <c r="F7" s="0"/>
      <c r="G7" s="11" t="n">
        <v>45518</v>
      </c>
      <c r="H7" s="6" t="n">
        <v>-16990.1</v>
      </c>
      <c r="I7" s="0" t="s">
        <v>128</v>
      </c>
      <c r="J7" s="11" t="n">
        <v>45377</v>
      </c>
      <c r="K7" s="6" t="n">
        <v>-5621.19</v>
      </c>
      <c r="L7" s="0" t="s">
        <v>128</v>
      </c>
      <c r="M7" s="11" t="n">
        <v>45342</v>
      </c>
      <c r="N7" s="6" t="n">
        <v>9564.28</v>
      </c>
      <c r="O7" s="0" t="s">
        <v>127</v>
      </c>
      <c r="P7" s="11" t="n">
        <v>45351</v>
      </c>
      <c r="Q7" s="6" t="n">
        <v>8692.34</v>
      </c>
      <c r="R7" s="0" t="s">
        <v>127</v>
      </c>
      <c r="S7" s="11" t="n">
        <v>45394</v>
      </c>
      <c r="T7" s="6" t="n">
        <v>6473.24</v>
      </c>
      <c r="U7" s="0" t="s">
        <v>127</v>
      </c>
      <c r="V7" s="11" t="n">
        <v>45618</v>
      </c>
      <c r="W7" s="6" t="n">
        <v>6143.07</v>
      </c>
      <c r="X7" s="0" t="s">
        <v>127</v>
      </c>
      <c r="Y7" s="11" t="n">
        <v>45348</v>
      </c>
      <c r="Z7" s="6" t="n">
        <v>8428.21</v>
      </c>
      <c r="AA7" s="0" t="s">
        <v>127</v>
      </c>
      <c r="AB7" s="11" t="n">
        <v>45379</v>
      </c>
      <c r="AC7" s="6" t="n">
        <v>-5337.33</v>
      </c>
      <c r="AD7" s="0" t="s">
        <v>128</v>
      </c>
      <c r="AE7" s="0"/>
      <c r="AF7" s="0"/>
      <c r="AG7" s="0"/>
      <c r="AH7" s="11" t="n">
        <v>45511</v>
      </c>
      <c r="AI7" s="6" t="n">
        <v>-5379.31</v>
      </c>
      <c r="AJ7" s="0" t="s">
        <v>128</v>
      </c>
      <c r="AK7" s="11" t="n">
        <v>45464</v>
      </c>
      <c r="AL7" s="6" t="n">
        <v>-5071.36</v>
      </c>
      <c r="AM7" s="0" t="s">
        <v>128</v>
      </c>
      <c r="AN7" s="11" t="n">
        <v>45371</v>
      </c>
      <c r="AO7" s="6" t="n">
        <v>3075.54</v>
      </c>
      <c r="AP7" s="0" t="s">
        <v>127</v>
      </c>
      <c r="AQ7" s="11" t="n">
        <v>45425</v>
      </c>
      <c r="AR7" s="6" t="n">
        <v>-28379.54</v>
      </c>
      <c r="AS7" s="0" t="s">
        <v>128</v>
      </c>
      <c r="AT7" s="11" t="n">
        <v>45440</v>
      </c>
      <c r="AU7" s="6" t="n">
        <v>-1660.17</v>
      </c>
      <c r="AV7" s="0" t="s">
        <v>128</v>
      </c>
      <c r="AW7" s="0"/>
      <c r="AX7" s="8" t="s">
        <f>=-SUM(AX2:AX5)</f>
      </c>
      <c r="AY7" s="0" t="s">
        <v>130</v>
      </c>
      <c r="AZ7" s="11" t="n">
        <v>45419</v>
      </c>
      <c r="BA7" s="6" t="n">
        <v>-2560.42</v>
      </c>
      <c r="BB7" s="0" t="s">
        <v>128</v>
      </c>
      <c r="BC7" s="11" t="n">
        <v>45391</v>
      </c>
      <c r="BD7" s="6" t="n">
        <v>-3992.5</v>
      </c>
      <c r="BE7" s="0" t="s">
        <v>128</v>
      </c>
      <c r="BF7" s="0"/>
      <c r="BG7" s="0"/>
      <c r="BH7" s="0"/>
      <c r="BI7" s="11" t="n">
        <v>45425</v>
      </c>
      <c r="BJ7" s="6" t="n">
        <v>3729.86</v>
      </c>
      <c r="BK7" s="0" t="s">
        <v>127</v>
      </c>
      <c r="BL7" s="11" t="n">
        <v>45415</v>
      </c>
      <c r="BM7" s="6" t="n">
        <v>-3704.15</v>
      </c>
      <c r="BN7" s="0" t="s">
        <v>128</v>
      </c>
      <c r="BO7" s="11" t="n">
        <v>45439</v>
      </c>
      <c r="BP7" s="6" t="n">
        <v>5868.93</v>
      </c>
      <c r="BQ7" s="0" t="s">
        <v>127</v>
      </c>
      <c r="BR7" s="11" t="n">
        <v>45433</v>
      </c>
      <c r="BS7" s="6" t="n">
        <v>2501.25</v>
      </c>
      <c r="BT7" s="0" t="s">
        <v>127</v>
      </c>
      <c r="BU7" s="0"/>
      <c r="BV7" s="0"/>
      <c r="BW7" s="0"/>
      <c r="BX7" s="11" t="n">
        <v>45510</v>
      </c>
      <c r="BY7" s="6" t="n">
        <v>-6524.74</v>
      </c>
      <c r="BZ7" s="0" t="s">
        <v>128</v>
      </c>
      <c r="CA7" s="11" t="n">
        <v>45789</v>
      </c>
      <c r="CB7" s="6" t="n">
        <v>-11066.46</v>
      </c>
      <c r="CC7" s="0" t="s">
        <v>128</v>
      </c>
      <c r="CD7" s="0"/>
      <c r="CE7" s="8" t="s">
        <f>=-SUM(CE2:CE5)</f>
      </c>
      <c r="CF7" s="0" t="s">
        <v>130</v>
      </c>
      <c r="CG7" s="0"/>
      <c r="CH7" s="10" t="s">
        <f>=XIRR(CH2:CH6,CG2:CG6)</f>
      </c>
      <c r="CI7" s="0"/>
      <c r="CJ7" s="11" t="n">
        <v>45714</v>
      </c>
      <c r="CK7" s="6" t="n">
        <v>1148.57</v>
      </c>
      <c r="CL7" s="0" t="s">
        <v>127</v>
      </c>
      <c r="CM7" s="11" t="n">
        <v>45548</v>
      </c>
      <c r="CN7" s="6" t="n">
        <v>-5195.8</v>
      </c>
      <c r="CO7" s="0" t="s">
        <v>128</v>
      </c>
      <c r="CP7" s="0"/>
      <c r="CQ7" s="0"/>
      <c r="CR7" s="0"/>
      <c r="CS7" s="11" t="n">
        <v>45615</v>
      </c>
      <c r="CT7" s="6" t="n">
        <v>4844.42</v>
      </c>
      <c r="CU7" s="0" t="s">
        <v>127</v>
      </c>
      <c r="CV7" s="11" t="n">
        <v>45595</v>
      </c>
      <c r="CW7" s="6" t="n">
        <v>6063.03</v>
      </c>
      <c r="CX7" s="0" t="s">
        <v>127</v>
      </c>
      <c r="CY7" s="11" t="n">
        <v>45737</v>
      </c>
      <c r="CZ7" s="6" t="n">
        <v>3481.74</v>
      </c>
      <c r="DA7" s="0" t="s">
        <v>127</v>
      </c>
      <c r="DB7" s="11" t="n">
        <v>45768</v>
      </c>
      <c r="DC7" s="6" t="n">
        <v>-6772.61</v>
      </c>
      <c r="DD7" s="0" t="s">
        <v>128</v>
      </c>
      <c r="DE7" s="11" t="n">
        <v>45789</v>
      </c>
      <c r="DF7" s="6" t="n">
        <v>-3872.06</v>
      </c>
      <c r="DG7" s="0" t="s">
        <v>128</v>
      </c>
      <c r="DH7" s="11" t="n">
        <v>45944</v>
      </c>
      <c r="DI7" s="6" t="n">
        <v>-17811.09</v>
      </c>
      <c r="DJ7" s="0" t="s">
        <v>128</v>
      </c>
    </row>
    <row collapsed="false" customFormat="false" customHeight="false" hidden="false" ht="12.1" outlineLevel="0" r="8">
      <c r="A8" s="11" t="n">
        <v>45355</v>
      </c>
      <c r="B8" s="6" t="n">
        <v>-6153.73</v>
      </c>
      <c r="C8" s="0" t="s">
        <v>128</v>
      </c>
      <c r="D8" s="0"/>
      <c r="E8" s="8" t="s">
        <f>=-SUM(E2:E6)</f>
      </c>
      <c r="F8" s="0" t="s">
        <v>130</v>
      </c>
      <c r="G8" s="0"/>
      <c r="H8" s="10" t="s">
        <f>=XIRR(H2:H7,G2:G7)</f>
      </c>
      <c r="I8" s="0"/>
      <c r="J8" s="11" t="n">
        <v>45433</v>
      </c>
      <c r="K8" s="6" t="n">
        <v>4310.15</v>
      </c>
      <c r="L8" s="0" t="s">
        <v>127</v>
      </c>
      <c r="M8" s="11" t="n">
        <v>45355</v>
      </c>
      <c r="N8" s="6" t="n">
        <v>-9964.01</v>
      </c>
      <c r="O8" s="0" t="s">
        <v>128</v>
      </c>
      <c r="P8" s="11" t="n">
        <v>45355</v>
      </c>
      <c r="Q8" s="6" t="n">
        <v>-9016.78</v>
      </c>
      <c r="R8" s="0" t="s">
        <v>128</v>
      </c>
      <c r="S8" s="11" t="n">
        <v>45412</v>
      </c>
      <c r="T8" s="6" t="n">
        <v>9859.33</v>
      </c>
      <c r="U8" s="0" t="s">
        <v>127</v>
      </c>
      <c r="V8" s="11" t="n">
        <v>45621</v>
      </c>
      <c r="W8" s="6" t="n">
        <v>9448.72</v>
      </c>
      <c r="X8" s="0" t="s">
        <v>127</v>
      </c>
      <c r="Y8" s="11" t="n">
        <v>45363</v>
      </c>
      <c r="Z8" s="6" t="n">
        <v>-8814.27</v>
      </c>
      <c r="AA8" s="0" t="s">
        <v>128</v>
      </c>
      <c r="AB8" s="11" t="n">
        <v>45384</v>
      </c>
      <c r="AC8" s="6" t="n">
        <v>-5427.28</v>
      </c>
      <c r="AD8" s="0" t="s">
        <v>128</v>
      </c>
      <c r="AE8" s="0"/>
      <c r="AF8" s="0"/>
      <c r="AG8" s="0"/>
      <c r="AH8" s="11" t="n">
        <v>45526</v>
      </c>
      <c r="AI8" s="6" t="n">
        <v>10517.26</v>
      </c>
      <c r="AJ8" s="0" t="s">
        <v>127</v>
      </c>
      <c r="AK8" s="11" t="n">
        <v>45505</v>
      </c>
      <c r="AL8" s="6" t="n">
        <v>-4645.28</v>
      </c>
      <c r="AM8" s="0" t="s">
        <v>128</v>
      </c>
      <c r="AN8" s="11" t="n">
        <v>45400</v>
      </c>
      <c r="AO8" s="6" t="n">
        <v>-6716.64</v>
      </c>
      <c r="AP8" s="0" t="s">
        <v>128</v>
      </c>
      <c r="AQ8" s="11" t="n">
        <v>45440</v>
      </c>
      <c r="AR8" s="6" t="n">
        <v>3466.13</v>
      </c>
      <c r="AS8" s="0" t="s">
        <v>127</v>
      </c>
      <c r="AT8" s="11" t="n">
        <v>45463</v>
      </c>
      <c r="AU8" s="6" t="n">
        <v>6237.12</v>
      </c>
      <c r="AV8" s="0" t="s">
        <v>127</v>
      </c>
      <c r="AW8" s="0"/>
      <c r="AX8" s="0"/>
      <c r="AY8" s="0"/>
      <c r="AZ8" s="11" t="n">
        <v>45420</v>
      </c>
      <c r="BA8" s="6" t="n">
        <v>3355.28</v>
      </c>
      <c r="BB8" s="0" t="s">
        <v>127</v>
      </c>
      <c r="BC8" s="11" t="n">
        <v>45392</v>
      </c>
      <c r="BD8" s="6" t="n">
        <v>3930.16</v>
      </c>
      <c r="BE8" s="0" t="s">
        <v>127</v>
      </c>
      <c r="BF8" s="0"/>
      <c r="BG8" s="0"/>
      <c r="BH8" s="0"/>
      <c r="BI8" s="11" t="n">
        <v>45426</v>
      </c>
      <c r="BJ8" s="6" t="n">
        <v>7416.71</v>
      </c>
      <c r="BK8" s="0" t="s">
        <v>127</v>
      </c>
      <c r="BL8" s="11" t="n">
        <v>45428</v>
      </c>
      <c r="BM8" s="6" t="n">
        <v>1831.92</v>
      </c>
      <c r="BN8" s="0" t="s">
        <v>127</v>
      </c>
      <c r="BO8" s="11" t="n">
        <v>45527</v>
      </c>
      <c r="BP8" s="6" t="n">
        <v>4912.46</v>
      </c>
      <c r="BQ8" s="0" t="s">
        <v>127</v>
      </c>
      <c r="BR8" s="11" t="n">
        <v>45446</v>
      </c>
      <c r="BS8" s="6" t="n">
        <v>9152.57</v>
      </c>
      <c r="BT8" s="0" t="s">
        <v>127</v>
      </c>
      <c r="BU8" s="0"/>
      <c r="BV8" s="0"/>
      <c r="BW8" s="0"/>
      <c r="BX8" s="11" t="n">
        <v>45511</v>
      </c>
      <c r="BY8" s="6" t="n">
        <v>2145.07</v>
      </c>
      <c r="BZ8" s="0" t="s">
        <v>127</v>
      </c>
      <c r="CA8" s="11" t="n">
        <v>45791</v>
      </c>
      <c r="CB8" s="6" t="n">
        <v>3412.71</v>
      </c>
      <c r="CC8" s="0" t="s">
        <v>127</v>
      </c>
      <c r="CD8" s="0"/>
      <c r="CE8" s="0"/>
      <c r="CF8" s="0"/>
      <c r="CG8" s="0"/>
      <c r="CH8" s="8" t="s">
        <f>=-SUM(CH2:CH6)</f>
      </c>
      <c r="CI8" s="0" t="s">
        <v>130</v>
      </c>
      <c r="CJ8" s="11" t="n">
        <v>45715</v>
      </c>
      <c r="CK8" s="6" t="n">
        <v>2243.12</v>
      </c>
      <c r="CL8" s="0" t="s">
        <v>127</v>
      </c>
      <c r="CM8" s="11" t="n">
        <v>45551</v>
      </c>
      <c r="CN8" s="6" t="n">
        <v>-5470.86</v>
      </c>
      <c r="CO8" s="0" t="s">
        <v>128</v>
      </c>
      <c r="CP8" s="0"/>
      <c r="CQ8" s="0"/>
      <c r="CR8" s="0"/>
      <c r="CS8" s="11" t="n">
        <v>45642</v>
      </c>
      <c r="CT8" s="6" t="n">
        <v>7239.62</v>
      </c>
      <c r="CU8" s="0" t="s">
        <v>127</v>
      </c>
      <c r="CV8" s="11" t="n">
        <v>45596</v>
      </c>
      <c r="CW8" s="6" t="n">
        <v>-6266.86</v>
      </c>
      <c r="CX8" s="0" t="s">
        <v>128</v>
      </c>
      <c r="CY8" s="11" t="n">
        <v>45751</v>
      </c>
      <c r="CZ8" s="6" t="n">
        <v>6283.14</v>
      </c>
      <c r="DA8" s="0" t="s">
        <v>127</v>
      </c>
      <c r="DB8" s="11" t="n">
        <v>45772</v>
      </c>
      <c r="DC8" s="6" t="n">
        <v>1339.47</v>
      </c>
      <c r="DD8" s="0" t="s">
        <v>127</v>
      </c>
      <c r="DE8" s="11" t="n">
        <v>45792</v>
      </c>
      <c r="DF8" s="6" t="n">
        <v>3763.88</v>
      </c>
      <c r="DG8" s="0" t="s">
        <v>127</v>
      </c>
      <c r="DH8" s="11" t="n">
        <v>45946</v>
      </c>
      <c r="DI8" s="6" t="n">
        <v>17444.72</v>
      </c>
      <c r="DJ8" s="0" t="s">
        <v>127</v>
      </c>
    </row>
    <row collapsed="false" customFormat="false" customHeight="false" hidden="false" ht="12.1" outlineLevel="0" r="9">
      <c r="A9" s="11" t="n">
        <v>45357</v>
      </c>
      <c r="B9" s="6" t="n">
        <v>-6249.67</v>
      </c>
      <c r="C9" s="0" t="s">
        <v>128</v>
      </c>
      <c r="D9" s="0"/>
      <c r="E9" s="0"/>
      <c r="F9" s="0"/>
      <c r="G9" s="0"/>
      <c r="H9" s="8" t="s">
        <f>=-SUM(H2:H7)</f>
      </c>
      <c r="I9" s="0" t="s">
        <v>130</v>
      </c>
      <c r="J9" s="11" t="n">
        <v>45439</v>
      </c>
      <c r="K9" s="6" t="n">
        <v>4017.21</v>
      </c>
      <c r="L9" s="0" t="s">
        <v>127</v>
      </c>
      <c r="M9" s="11" t="n">
        <v>45357</v>
      </c>
      <c r="N9" s="6" t="n">
        <v>-10257.87</v>
      </c>
      <c r="O9" s="0" t="s">
        <v>128</v>
      </c>
      <c r="P9" s="11" t="n">
        <v>45357</v>
      </c>
      <c r="Q9" s="6" t="n">
        <v>4435.55</v>
      </c>
      <c r="R9" s="0" t="s">
        <v>127</v>
      </c>
      <c r="S9" s="11" t="n">
        <v>45427</v>
      </c>
      <c r="T9" s="6" t="n">
        <v>20780.99</v>
      </c>
      <c r="U9" s="0" t="s">
        <v>127</v>
      </c>
      <c r="V9" s="11" t="n">
        <v>45622</v>
      </c>
      <c r="W9" s="6" t="n">
        <v>7458.73</v>
      </c>
      <c r="X9" s="0" t="s">
        <v>127</v>
      </c>
      <c r="Y9" s="11" t="n">
        <v>45364</v>
      </c>
      <c r="Z9" s="6" t="n">
        <v>2911.46</v>
      </c>
      <c r="AA9" s="0" t="s">
        <v>127</v>
      </c>
      <c r="AB9" s="11" t="n">
        <v>45387</v>
      </c>
      <c r="AC9" s="6" t="n">
        <v>2679.34</v>
      </c>
      <c r="AD9" s="0" t="s">
        <v>127</v>
      </c>
      <c r="AE9" s="0"/>
      <c r="AF9" s="0"/>
      <c r="AG9" s="0"/>
      <c r="AH9" s="11" t="n">
        <v>45527</v>
      </c>
      <c r="AI9" s="6" t="n">
        <v>-4155.92</v>
      </c>
      <c r="AJ9" s="0" t="s">
        <v>128</v>
      </c>
      <c r="AK9" s="11" t="n">
        <v>45506</v>
      </c>
      <c r="AL9" s="6" t="n">
        <v>4540.67</v>
      </c>
      <c r="AM9" s="0" t="s">
        <v>127</v>
      </c>
      <c r="AN9" s="11" t="n">
        <v>45401</v>
      </c>
      <c r="AO9" s="6" t="n">
        <v>7698.24</v>
      </c>
      <c r="AP9" s="0" t="s">
        <v>127</v>
      </c>
      <c r="AQ9" s="11" t="n">
        <v>45450</v>
      </c>
      <c r="AR9" s="6" t="n">
        <v>3334.67</v>
      </c>
      <c r="AS9" s="0" t="s">
        <v>127</v>
      </c>
      <c r="AT9" s="11" t="n">
        <v>45464</v>
      </c>
      <c r="AU9" s="6" t="n">
        <v>-6232.88</v>
      </c>
      <c r="AV9" s="0" t="s">
        <v>128</v>
      </c>
      <c r="AW9" s="0"/>
      <c r="AX9" s="0"/>
      <c r="AY9" s="0"/>
      <c r="AZ9" s="11" t="n">
        <v>45425</v>
      </c>
      <c r="BA9" s="6" t="n">
        <v>-3398.3</v>
      </c>
      <c r="BB9" s="0" t="s">
        <v>128</v>
      </c>
      <c r="BC9" s="11" t="n">
        <v>45397</v>
      </c>
      <c r="BD9" s="6" t="n">
        <v>-4002.1</v>
      </c>
      <c r="BE9" s="0" t="s">
        <v>128</v>
      </c>
      <c r="BF9" s="0"/>
      <c r="BG9" s="0"/>
      <c r="BH9" s="0"/>
      <c r="BI9" s="11" t="n">
        <v>45481</v>
      </c>
      <c r="BJ9" s="6" t="n">
        <v>-292.35</v>
      </c>
      <c r="BK9" s="0" t="s">
        <v>86</v>
      </c>
      <c r="BL9" s="11" t="n">
        <v>45435</v>
      </c>
      <c r="BM9" s="6" t="n">
        <v>3553.78</v>
      </c>
      <c r="BN9" s="0" t="s">
        <v>127</v>
      </c>
      <c r="BO9" s="11" t="n">
        <v>45559</v>
      </c>
      <c r="BP9" s="6" t="n">
        <v>-10934.53</v>
      </c>
      <c r="BQ9" s="0" t="s">
        <v>128</v>
      </c>
      <c r="BR9" s="11" t="n">
        <v>45453</v>
      </c>
      <c r="BS9" s="6" t="n">
        <v>4645.32</v>
      </c>
      <c r="BT9" s="0" t="s">
        <v>127</v>
      </c>
      <c r="BU9" s="0"/>
      <c r="BV9" s="0"/>
      <c r="BW9" s="0"/>
      <c r="BX9" s="11" t="n">
        <v>45516</v>
      </c>
      <c r="BY9" s="6" t="n">
        <v>-2254.87</v>
      </c>
      <c r="BZ9" s="0" t="s">
        <v>128</v>
      </c>
      <c r="CA9" s="11" t="n">
        <v>45793</v>
      </c>
      <c r="CB9" s="6" t="n">
        <v>3356.68</v>
      </c>
      <c r="CC9" s="0" t="s">
        <v>127</v>
      </c>
      <c r="CD9" s="0"/>
      <c r="CE9" s="0"/>
      <c r="CF9" s="0"/>
      <c r="CG9" s="0"/>
      <c r="CH9" s="0"/>
      <c r="CI9" s="0"/>
      <c r="CJ9" s="11" t="n">
        <v>45722</v>
      </c>
      <c r="CK9" s="6" t="n">
        <v>3262.63</v>
      </c>
      <c r="CL9" s="0" t="s">
        <v>127</v>
      </c>
      <c r="CM9" s="11" t="n">
        <v>45552</v>
      </c>
      <c r="CN9" s="6" t="n">
        <v>-5701.15</v>
      </c>
      <c r="CO9" s="0" t="s">
        <v>128</v>
      </c>
      <c r="CP9" s="0"/>
      <c r="CQ9" s="0"/>
      <c r="CR9" s="0"/>
      <c r="CS9" s="11" t="n">
        <v>45645</v>
      </c>
      <c r="CT9" s="6" t="n">
        <v>-7592.2</v>
      </c>
      <c r="CU9" s="0" t="s">
        <v>128</v>
      </c>
      <c r="CV9" s="11" t="n">
        <v>45604</v>
      </c>
      <c r="CW9" s="6" t="n">
        <v>6033.02</v>
      </c>
      <c r="CX9" s="0" t="s">
        <v>127</v>
      </c>
      <c r="CY9" s="11" t="n">
        <v>45754</v>
      </c>
      <c r="CZ9" s="6" t="n">
        <v>-9823.09</v>
      </c>
      <c r="DA9" s="0" t="s">
        <v>128</v>
      </c>
      <c r="DB9" s="11" t="n">
        <v>45777</v>
      </c>
      <c r="DC9" s="6" t="n">
        <v>2625.71</v>
      </c>
      <c r="DD9" s="0" t="s">
        <v>127</v>
      </c>
      <c r="DE9" s="11" t="n">
        <v>45793</v>
      </c>
      <c r="DF9" s="6" t="n">
        <v>7403.7</v>
      </c>
      <c r="DG9" s="0" t="s">
        <v>127</v>
      </c>
      <c r="DH9" s="11" t="n">
        <v>45946</v>
      </c>
      <c r="DI9" s="6" t="n">
        <v>-17799.1</v>
      </c>
      <c r="DJ9" s="0" t="s">
        <v>128</v>
      </c>
    </row>
    <row collapsed="false" customFormat="false" customHeight="false" hidden="false" ht="12.1" outlineLevel="0" r="10">
      <c r="A10" s="11" t="n">
        <v>45365</v>
      </c>
      <c r="B10" s="6" t="n">
        <v>4544.87</v>
      </c>
      <c r="C10" s="0" t="s">
        <v>127</v>
      </c>
      <c r="D10" s="0"/>
      <c r="E10" s="0"/>
      <c r="F10" s="0"/>
      <c r="G10" s="0"/>
      <c r="H10" s="0"/>
      <c r="I10" s="0"/>
      <c r="J10" s="11" t="n">
        <v>45442</v>
      </c>
      <c r="K10" s="6" t="n">
        <v>7751.07</v>
      </c>
      <c r="L10" s="0" t="s">
        <v>127</v>
      </c>
      <c r="M10" s="11" t="n">
        <v>45358</v>
      </c>
      <c r="N10" s="6" t="n">
        <v>-5534.03</v>
      </c>
      <c r="O10" s="0" t="s">
        <v>128</v>
      </c>
      <c r="P10" s="11" t="n">
        <v>45385</v>
      </c>
      <c r="Q10" s="6" t="n">
        <v>-13520.24</v>
      </c>
      <c r="R10" s="0" t="s">
        <v>128</v>
      </c>
      <c r="S10" s="11" t="n">
        <v>45476</v>
      </c>
      <c r="T10" s="6" t="n">
        <v>-6680.66</v>
      </c>
      <c r="U10" s="0" t="s">
        <v>128</v>
      </c>
      <c r="V10" s="11" t="n">
        <v>45654</v>
      </c>
      <c r="W10" s="6" t="n">
        <v>-10839.58</v>
      </c>
      <c r="X10" s="0" t="s">
        <v>128</v>
      </c>
      <c r="Y10" s="11" t="n">
        <v>45379</v>
      </c>
      <c r="Z10" s="6" t="n">
        <v>9224.61</v>
      </c>
      <c r="AA10" s="0" t="s">
        <v>127</v>
      </c>
      <c r="AB10" s="11" t="n">
        <v>45391</v>
      </c>
      <c r="AC10" s="6" t="n">
        <v>-2731.63</v>
      </c>
      <c r="AD10" s="0" t="s">
        <v>128</v>
      </c>
      <c r="AE10" s="0"/>
      <c r="AF10" s="0"/>
      <c r="AG10" s="0"/>
      <c r="AH10" s="11" t="n">
        <v>45530</v>
      </c>
      <c r="AI10" s="6" t="n">
        <v>-6275.85</v>
      </c>
      <c r="AJ10" s="0" t="s">
        <v>128</v>
      </c>
      <c r="AK10" s="11" t="n">
        <v>45518</v>
      </c>
      <c r="AL10" s="6" t="n">
        <v>-4637.48</v>
      </c>
      <c r="AM10" s="0" t="s">
        <v>128</v>
      </c>
      <c r="AN10" s="11" t="n">
        <v>45401</v>
      </c>
      <c r="AO10" s="6" t="n">
        <v>-3254.37</v>
      </c>
      <c r="AP10" s="0" t="s">
        <v>128</v>
      </c>
      <c r="AQ10" s="11" t="n">
        <v>45453</v>
      </c>
      <c r="AR10" s="6" t="n">
        <v>-330.24</v>
      </c>
      <c r="AS10" s="0" t="s">
        <v>84</v>
      </c>
      <c r="AT10" s="0"/>
      <c r="AU10" s="10" t="s">
        <f>=XIRR(AU2:AU9,AT2:AT9)</f>
      </c>
      <c r="AV10" s="0"/>
      <c r="AW10" s="0"/>
      <c r="AX10" s="0"/>
      <c r="AY10" s="0"/>
      <c r="AZ10" s="11" t="n">
        <v>45427</v>
      </c>
      <c r="BA10" s="6" t="n">
        <v>6633.71</v>
      </c>
      <c r="BB10" s="0" t="s">
        <v>127</v>
      </c>
      <c r="BC10" s="11" t="n">
        <v>45434</v>
      </c>
      <c r="BD10" s="6" t="n">
        <v>5276.64</v>
      </c>
      <c r="BE10" s="0" t="s">
        <v>127</v>
      </c>
      <c r="BF10" s="0"/>
      <c r="BG10" s="0"/>
      <c r="BH10" s="0"/>
      <c r="BI10" s="11" t="n">
        <v>45518</v>
      </c>
      <c r="BJ10" s="6" t="n">
        <v>-3463.76</v>
      </c>
      <c r="BK10" s="0" t="s">
        <v>128</v>
      </c>
      <c r="BL10" s="11" t="n">
        <v>45443</v>
      </c>
      <c r="BM10" s="6" t="n">
        <v>4595.3</v>
      </c>
      <c r="BN10" s="0" t="s">
        <v>127</v>
      </c>
      <c r="BO10" s="11" t="n">
        <v>45559</v>
      </c>
      <c r="BP10" s="6" t="n">
        <v>5188.59</v>
      </c>
      <c r="BQ10" s="0" t="s">
        <v>127</v>
      </c>
      <c r="BR10" s="11" t="n">
        <v>45460</v>
      </c>
      <c r="BS10" s="6" t="n">
        <v>22336.16</v>
      </c>
      <c r="BT10" s="0" t="s">
        <v>127</v>
      </c>
      <c r="BU10" s="0"/>
      <c r="BV10" s="0"/>
      <c r="BW10" s="0"/>
      <c r="BX10" s="11" t="n">
        <v>45519</v>
      </c>
      <c r="BY10" s="6" t="n">
        <v>2193.1</v>
      </c>
      <c r="BZ10" s="0" t="s">
        <v>127</v>
      </c>
      <c r="CA10" s="11" t="n">
        <v>45796</v>
      </c>
      <c r="CB10" s="6" t="n">
        <v>-6942.53</v>
      </c>
      <c r="CC10" s="0" t="s">
        <v>128</v>
      </c>
      <c r="CD10" s="0"/>
      <c r="CE10" s="0"/>
      <c r="CF10" s="0"/>
      <c r="CG10" s="0"/>
      <c r="CH10" s="0"/>
      <c r="CI10" s="0"/>
      <c r="CJ10" s="11" t="n">
        <v>45751</v>
      </c>
      <c r="CK10" s="6" t="n">
        <v>6238.32</v>
      </c>
      <c r="CL10" s="0" t="s">
        <v>127</v>
      </c>
      <c r="CM10" s="11" t="n">
        <v>45568</v>
      </c>
      <c r="CN10" s="6" t="n">
        <v>2794.2</v>
      </c>
      <c r="CO10" s="0" t="s">
        <v>127</v>
      </c>
      <c r="CP10" s="0"/>
      <c r="CQ10" s="0"/>
      <c r="CR10" s="0"/>
      <c r="CS10" s="11" t="n">
        <v>45665</v>
      </c>
      <c r="CT10" s="6" t="n">
        <v>-4977.51</v>
      </c>
      <c r="CU10" s="0" t="s">
        <v>128</v>
      </c>
      <c r="CV10" s="11" t="n">
        <v>45608</v>
      </c>
      <c r="CW10" s="6" t="n">
        <v>-125.64</v>
      </c>
      <c r="CX10" s="0" t="s">
        <v>128</v>
      </c>
      <c r="CY10" s="11" t="n">
        <v>45756</v>
      </c>
      <c r="CZ10" s="6" t="n">
        <v>3157.58</v>
      </c>
      <c r="DA10" s="0" t="s">
        <v>127</v>
      </c>
      <c r="DB10" s="11" t="n">
        <v>45790</v>
      </c>
      <c r="DC10" s="6" t="n">
        <v>-4185.9</v>
      </c>
      <c r="DD10" s="0" t="s">
        <v>128</v>
      </c>
      <c r="DE10" s="11" t="n">
        <v>45817</v>
      </c>
      <c r="DF10" s="6" t="n">
        <v>21106.55</v>
      </c>
      <c r="DG10" s="0" t="s">
        <v>127</v>
      </c>
      <c r="DH10" s="11" t="n">
        <v>45950</v>
      </c>
      <c r="DI10" s="6" t="n">
        <v>-9508.24</v>
      </c>
      <c r="DJ10" s="0" t="s">
        <v>128</v>
      </c>
    </row>
    <row collapsed="false" customFormat="false" customHeight="false" hidden="false" ht="12.1" outlineLevel="0" r="11">
      <c r="A11" s="11" t="n">
        <v>45371</v>
      </c>
      <c r="B11" s="6" t="n">
        <v>4358.78</v>
      </c>
      <c r="C11" s="0" t="s">
        <v>127</v>
      </c>
      <c r="D11" s="0"/>
      <c r="E11" s="0"/>
      <c r="F11" s="0"/>
      <c r="G11" s="0"/>
      <c r="H11" s="0"/>
      <c r="I11" s="0"/>
      <c r="J11" s="11" t="n">
        <v>45461</v>
      </c>
      <c r="K11" s="6" t="n">
        <v>-8071.16</v>
      </c>
      <c r="L11" s="0" t="s">
        <v>128</v>
      </c>
      <c r="M11" s="11" t="n">
        <v>45369</v>
      </c>
      <c r="N11" s="6" t="n">
        <v>-4861.87</v>
      </c>
      <c r="O11" s="0" t="s">
        <v>128</v>
      </c>
      <c r="P11" s="11" t="n">
        <v>45436</v>
      </c>
      <c r="Q11" s="6" t="n">
        <v>4504.25</v>
      </c>
      <c r="R11" s="0" t="s">
        <v>127</v>
      </c>
      <c r="S11" s="11" t="n">
        <v>45530</v>
      </c>
      <c r="T11" s="6" t="n">
        <v>-19646.17</v>
      </c>
      <c r="U11" s="0" t="s">
        <v>128</v>
      </c>
      <c r="V11" s="11" t="n">
        <v>45656</v>
      </c>
      <c r="W11" s="6" t="n">
        <v>-11609.19</v>
      </c>
      <c r="X11" s="0" t="s">
        <v>128</v>
      </c>
      <c r="Y11" s="11" t="n">
        <v>45393</v>
      </c>
      <c r="Z11" s="6" t="n">
        <v>-12603.69</v>
      </c>
      <c r="AA11" s="0" t="s">
        <v>128</v>
      </c>
      <c r="AB11" s="11" t="n">
        <v>45436</v>
      </c>
      <c r="AC11" s="6" t="n">
        <v>2650.32</v>
      </c>
      <c r="AD11" s="0" t="s">
        <v>127</v>
      </c>
      <c r="AE11" s="0"/>
      <c r="AF11" s="0"/>
      <c r="AG11" s="0"/>
      <c r="AH11" s="11" t="n">
        <v>45532</v>
      </c>
      <c r="AI11" s="6" t="n">
        <v>5000.5</v>
      </c>
      <c r="AJ11" s="0" t="s">
        <v>127</v>
      </c>
      <c r="AK11" s="11" t="n">
        <v>45749</v>
      </c>
      <c r="AL11" s="6" t="n">
        <v>7243.62</v>
      </c>
      <c r="AM11" s="0" t="s">
        <v>127</v>
      </c>
      <c r="AN11" s="11" t="n">
        <v>45436</v>
      </c>
      <c r="AO11" s="6" t="n">
        <v>-1953.83</v>
      </c>
      <c r="AP11" s="0" t="s">
        <v>128</v>
      </c>
      <c r="AQ11" s="11" t="n">
        <v>45524</v>
      </c>
      <c r="AR11" s="6" t="n">
        <v>5647.62</v>
      </c>
      <c r="AS11" s="0" t="s">
        <v>127</v>
      </c>
      <c r="AT11" s="0"/>
      <c r="AU11" s="8" t="s">
        <f>=-SUM(AU2:AU9)</f>
      </c>
      <c r="AV11" s="0" t="s">
        <v>130</v>
      </c>
      <c r="AW11" s="0"/>
      <c r="AX11" s="0"/>
      <c r="AY11" s="0"/>
      <c r="AZ11" s="11" t="n">
        <v>45433</v>
      </c>
      <c r="BA11" s="6" t="n">
        <v>4724.96</v>
      </c>
      <c r="BB11" s="0" t="s">
        <v>127</v>
      </c>
      <c r="BC11" s="11" t="n">
        <v>45436</v>
      </c>
      <c r="BD11" s="6" t="n">
        <v>-5383.28</v>
      </c>
      <c r="BE11" s="0" t="s">
        <v>128</v>
      </c>
      <c r="BF11" s="0"/>
      <c r="BG11" s="0"/>
      <c r="BH11" s="0"/>
      <c r="BI11" s="11" t="n">
        <v>45540</v>
      </c>
      <c r="BJ11" s="6" t="n">
        <v>-6614.94</v>
      </c>
      <c r="BK11" s="0" t="s">
        <v>128</v>
      </c>
      <c r="BL11" s="11" t="n">
        <v>45453</v>
      </c>
      <c r="BM11" s="6" t="n">
        <v>-5004.5</v>
      </c>
      <c r="BN11" s="0" t="s">
        <v>128</v>
      </c>
      <c r="BO11" s="11" t="n">
        <v>45566</v>
      </c>
      <c r="BP11" s="6" t="n">
        <v>5070.53</v>
      </c>
      <c r="BQ11" s="0" t="s">
        <v>127</v>
      </c>
      <c r="BR11" s="11" t="n">
        <v>45462</v>
      </c>
      <c r="BS11" s="6" t="n">
        <v>10715.36</v>
      </c>
      <c r="BT11" s="0" t="s">
        <v>127</v>
      </c>
      <c r="BU11" s="0"/>
      <c r="BV11" s="0"/>
      <c r="BW11" s="0"/>
      <c r="BX11" s="11" t="n">
        <v>45520</v>
      </c>
      <c r="BY11" s="6" t="n">
        <v>-2274.86</v>
      </c>
      <c r="BZ11" s="0" t="s">
        <v>128</v>
      </c>
      <c r="CA11" s="11" t="n">
        <v>45797</v>
      </c>
      <c r="CB11" s="6" t="n">
        <v>3386.69</v>
      </c>
      <c r="CC11" s="0" t="s">
        <v>127</v>
      </c>
      <c r="CD11" s="0"/>
      <c r="CE11" s="0"/>
      <c r="CF11" s="0"/>
      <c r="CG11" s="0"/>
      <c r="CH11" s="0"/>
      <c r="CI11" s="0"/>
      <c r="CJ11" s="11" t="n">
        <v>45751</v>
      </c>
      <c r="CK11" s="6" t="n">
        <v>-6452.17</v>
      </c>
      <c r="CL11" s="0" t="s">
        <v>128</v>
      </c>
      <c r="CM11" s="11" t="n">
        <v>45568</v>
      </c>
      <c r="CN11" s="6" t="n">
        <v>-2811.39</v>
      </c>
      <c r="CO11" s="0" t="s">
        <v>128</v>
      </c>
      <c r="CP11" s="0"/>
      <c r="CQ11" s="0"/>
      <c r="CR11" s="0"/>
      <c r="CS11" s="11" t="n">
        <v>45673</v>
      </c>
      <c r="CT11" s="6" t="n">
        <v>-5019.49</v>
      </c>
      <c r="CU11" s="0" t="s">
        <v>128</v>
      </c>
      <c r="CV11" s="11" t="n">
        <v>45609</v>
      </c>
      <c r="CW11" s="6" t="n">
        <v>-6156.23</v>
      </c>
      <c r="CX11" s="0" t="s">
        <v>128</v>
      </c>
      <c r="CY11" s="11" t="n">
        <v>45757</v>
      </c>
      <c r="CZ11" s="6" t="n">
        <v>-3262.36</v>
      </c>
      <c r="DA11" s="0" t="s">
        <v>128</v>
      </c>
      <c r="DB11" s="11" t="n">
        <v>45791</v>
      </c>
      <c r="DC11" s="6" t="n">
        <v>2643.72</v>
      </c>
      <c r="DD11" s="0" t="s">
        <v>127</v>
      </c>
      <c r="DE11" s="11" t="n">
        <v>45818</v>
      </c>
      <c r="DF11" s="6" t="n">
        <v>-14204.89</v>
      </c>
      <c r="DG11" s="0" t="s">
        <v>128</v>
      </c>
      <c r="DH11" s="11" t="n">
        <v>45951</v>
      </c>
      <c r="DI11" s="6" t="n">
        <v>3124.56</v>
      </c>
      <c r="DJ11" s="0" t="s">
        <v>127</v>
      </c>
    </row>
    <row collapsed="false" customFormat="false" customHeight="false" hidden="false" ht="12.1" outlineLevel="0" r="12">
      <c r="A12" s="11" t="n">
        <v>45379</v>
      </c>
      <c r="B12" s="6" t="n">
        <v>4295.15</v>
      </c>
      <c r="C12" s="0" t="s">
        <v>127</v>
      </c>
      <c r="D12" s="0"/>
      <c r="E12" s="0"/>
      <c r="F12" s="0"/>
      <c r="G12" s="0"/>
      <c r="H12" s="0"/>
      <c r="I12" s="0"/>
      <c r="J12" s="11" t="n">
        <v>45462</v>
      </c>
      <c r="K12" s="6" t="n">
        <v>3804.3</v>
      </c>
      <c r="L12" s="0" t="s">
        <v>127</v>
      </c>
      <c r="M12" s="11" t="n">
        <v>45373</v>
      </c>
      <c r="N12" s="6" t="n">
        <v>6759.38</v>
      </c>
      <c r="O12" s="0" t="s">
        <v>127</v>
      </c>
      <c r="P12" s="11" t="n">
        <v>45442</v>
      </c>
      <c r="Q12" s="6" t="n">
        <v>-4596.7</v>
      </c>
      <c r="R12" s="0" t="s">
        <v>128</v>
      </c>
      <c r="S12" s="11" t="n">
        <v>45533</v>
      </c>
      <c r="T12" s="6" t="n">
        <v>-9821.09</v>
      </c>
      <c r="U12" s="0" t="s">
        <v>128</v>
      </c>
      <c r="V12" s="11" t="n">
        <v>45756</v>
      </c>
      <c r="W12" s="6" t="n">
        <v>4128.06</v>
      </c>
      <c r="X12" s="0" t="s">
        <v>127</v>
      </c>
      <c r="Y12" s="11" t="n">
        <v>45394</v>
      </c>
      <c r="Z12" s="6" t="n">
        <v>-9875.06</v>
      </c>
      <c r="AA12" s="0" t="s">
        <v>128</v>
      </c>
      <c r="AB12" s="11" t="n">
        <v>45439</v>
      </c>
      <c r="AC12" s="6" t="n">
        <v>4914.46</v>
      </c>
      <c r="AD12" s="0" t="s">
        <v>127</v>
      </c>
      <c r="AE12" s="0"/>
      <c r="AF12" s="0"/>
      <c r="AG12" s="0"/>
      <c r="AH12" s="11" t="n">
        <v>45537</v>
      </c>
      <c r="AI12" s="6" t="n">
        <v>5042.52</v>
      </c>
      <c r="AJ12" s="0" t="s">
        <v>127</v>
      </c>
      <c r="AK12" s="11" t="n">
        <v>45799</v>
      </c>
      <c r="AL12" s="6" t="n">
        <v>13890.94</v>
      </c>
      <c r="AM12" s="0" t="s">
        <v>127</v>
      </c>
      <c r="AN12" s="11" t="n">
        <v>45439</v>
      </c>
      <c r="AO12" s="6" t="n">
        <v>2433.22</v>
      </c>
      <c r="AP12" s="0" t="s">
        <v>127</v>
      </c>
      <c r="AQ12" s="11" t="n">
        <v>45581</v>
      </c>
      <c r="AR12" s="6" t="n">
        <v>-5339.13</v>
      </c>
      <c r="AS12" s="0" t="s">
        <v>128</v>
      </c>
      <c r="AT12" s="0"/>
      <c r="AU12" s="0"/>
      <c r="AV12" s="0"/>
      <c r="AW12" s="0"/>
      <c r="AX12" s="0"/>
      <c r="AY12" s="0"/>
      <c r="AZ12" s="11" t="n">
        <v>45439</v>
      </c>
      <c r="BA12" s="6" t="n">
        <v>9592.29</v>
      </c>
      <c r="BB12" s="0" t="s">
        <v>127</v>
      </c>
      <c r="BC12" s="11" t="n">
        <v>45436</v>
      </c>
      <c r="BD12" s="6" t="n">
        <v>2632.32</v>
      </c>
      <c r="BE12" s="0" t="s">
        <v>127</v>
      </c>
      <c r="BF12" s="0"/>
      <c r="BG12" s="0"/>
      <c r="BH12" s="0"/>
      <c r="BI12" s="0"/>
      <c r="BJ12" s="10" t="s">
        <f>=XIRR(BJ2:BJ11,BI2:BI11)</f>
      </c>
      <c r="BK12" s="0"/>
      <c r="BL12" s="11" t="n">
        <v>45462</v>
      </c>
      <c r="BM12" s="6" t="n">
        <v>3059.53</v>
      </c>
      <c r="BN12" s="0" t="s">
        <v>127</v>
      </c>
      <c r="BO12" s="11" t="n">
        <v>45582</v>
      </c>
      <c r="BP12" s="6" t="n">
        <v>4898.45</v>
      </c>
      <c r="BQ12" s="0" t="s">
        <v>127</v>
      </c>
      <c r="BR12" s="11" t="n">
        <v>45476</v>
      </c>
      <c r="BS12" s="6" t="n">
        <v>6295.65</v>
      </c>
      <c r="BT12" s="0" t="s">
        <v>127</v>
      </c>
      <c r="BU12" s="0"/>
      <c r="BV12" s="0"/>
      <c r="BW12" s="0"/>
      <c r="BX12" s="0"/>
      <c r="BY12" s="10" t="s">
        <f>=XIRR(BY2:BY11,BX2:BX11)</f>
      </c>
      <c r="BZ12" s="0"/>
      <c r="CA12" s="11" t="n">
        <v>45798</v>
      </c>
      <c r="CB12" s="6" t="n">
        <v>3345.67</v>
      </c>
      <c r="CC12" s="0" t="s">
        <v>127</v>
      </c>
      <c r="CD12" s="0"/>
      <c r="CE12" s="0"/>
      <c r="CF12" s="0"/>
      <c r="CG12" s="0"/>
      <c r="CH12" s="0"/>
      <c r="CI12" s="0"/>
      <c r="CJ12" s="11" t="n">
        <v>45752</v>
      </c>
      <c r="CK12" s="6" t="n">
        <v>6259.93</v>
      </c>
      <c r="CL12" s="0" t="s">
        <v>127</v>
      </c>
      <c r="CM12" s="11" t="n">
        <v>45572</v>
      </c>
      <c r="CN12" s="6" t="n">
        <v>5530.76</v>
      </c>
      <c r="CO12" s="0" t="s">
        <v>127</v>
      </c>
      <c r="CP12" s="0"/>
      <c r="CQ12" s="0"/>
      <c r="CR12" s="0"/>
      <c r="CS12" s="0"/>
      <c r="CT12" s="10" t="s">
        <f>=XIRR(CT2:CT11,CS2:CS11)</f>
      </c>
      <c r="CU12" s="0"/>
      <c r="CV12" s="11" t="n">
        <v>45614</v>
      </c>
      <c r="CW12" s="6" t="n">
        <v>6049.52</v>
      </c>
      <c r="CX12" s="0" t="s">
        <v>127</v>
      </c>
      <c r="CY12" s="11" t="n">
        <v>45777</v>
      </c>
      <c r="CZ12" s="6" t="n">
        <v>7883.94</v>
      </c>
      <c r="DA12" s="0" t="s">
        <v>127</v>
      </c>
      <c r="DB12" s="11" t="n">
        <v>45798</v>
      </c>
      <c r="DC12" s="6" t="n">
        <v>4853.63</v>
      </c>
      <c r="DD12" s="0" t="s">
        <v>127</v>
      </c>
      <c r="DE12" s="11" t="n">
        <v>45818</v>
      </c>
      <c r="DF12" s="6" t="n">
        <v>17508.75</v>
      </c>
      <c r="DG12" s="0" t="s">
        <v>127</v>
      </c>
      <c r="DH12" s="11" t="n">
        <v>45952</v>
      </c>
      <c r="DI12" s="6" t="n">
        <v>8902.45</v>
      </c>
      <c r="DJ12" s="0" t="s">
        <v>127</v>
      </c>
    </row>
    <row collapsed="false" customFormat="false" customHeight="false" hidden="false" ht="12.1" outlineLevel="0" r="13">
      <c r="A13" s="11" t="n">
        <v>45442</v>
      </c>
      <c r="B13" s="6" t="n">
        <v>12078.64</v>
      </c>
      <c r="C13" s="0" t="s">
        <v>127</v>
      </c>
      <c r="D13" s="0"/>
      <c r="E13" s="0"/>
      <c r="F13" s="0"/>
      <c r="G13" s="0"/>
      <c r="H13" s="0"/>
      <c r="I13" s="0"/>
      <c r="J13" s="11" t="n">
        <v>45474</v>
      </c>
      <c r="K13" s="6" t="n">
        <v>3648.22</v>
      </c>
      <c r="L13" s="0" t="s">
        <v>127</v>
      </c>
      <c r="M13" s="11" t="n">
        <v>45377</v>
      </c>
      <c r="N13" s="6" t="n">
        <v>-6876.56</v>
      </c>
      <c r="O13" s="0" t="s">
        <v>128</v>
      </c>
      <c r="P13" s="11" t="n">
        <v>45442</v>
      </c>
      <c r="Q13" s="6" t="n">
        <v>4511.75</v>
      </c>
      <c r="R13" s="0" t="s">
        <v>127</v>
      </c>
      <c r="S13" s="11" t="n">
        <v>45558</v>
      </c>
      <c r="T13" s="6" t="n">
        <v>-4012.39</v>
      </c>
      <c r="U13" s="0" t="s">
        <v>128</v>
      </c>
      <c r="V13" s="11" t="n">
        <v>45757</v>
      </c>
      <c r="W13" s="6" t="n">
        <v>-4765.62</v>
      </c>
      <c r="X13" s="0" t="s">
        <v>128</v>
      </c>
      <c r="Y13" s="11" t="n">
        <v>45398</v>
      </c>
      <c r="Z13" s="6" t="n">
        <v>-9795.1</v>
      </c>
      <c r="AA13" s="0" t="s">
        <v>128</v>
      </c>
      <c r="AB13" s="11" t="n">
        <v>45449</v>
      </c>
      <c r="AC13" s="6" t="n">
        <v>-3791.6</v>
      </c>
      <c r="AD13" s="0" t="s">
        <v>128</v>
      </c>
      <c r="AE13" s="0"/>
      <c r="AF13" s="0"/>
      <c r="AG13" s="0"/>
      <c r="AH13" s="11" t="n">
        <v>45540</v>
      </c>
      <c r="AI13" s="6" t="n">
        <v>-4653.67</v>
      </c>
      <c r="AJ13" s="0" t="s">
        <v>128</v>
      </c>
      <c r="AK13" s="11" t="n">
        <v>45806</v>
      </c>
      <c r="AL13" s="6" t="n">
        <v>-10569.71</v>
      </c>
      <c r="AM13" s="0" t="s">
        <v>128</v>
      </c>
      <c r="AN13" s="11" t="n">
        <v>45443</v>
      </c>
      <c r="AO13" s="6" t="n">
        <v>4418.21</v>
      </c>
      <c r="AP13" s="0" t="s">
        <v>127</v>
      </c>
      <c r="AQ13" s="11" t="n">
        <v>45582</v>
      </c>
      <c r="AR13" s="6" t="n">
        <v>-299.28</v>
      </c>
      <c r="AS13" s="0" t="s">
        <v>100</v>
      </c>
      <c r="AT13" s="0"/>
      <c r="AU13" s="0"/>
      <c r="AV13" s="0"/>
      <c r="AW13" s="0"/>
      <c r="AX13" s="0"/>
      <c r="AY13" s="0"/>
      <c r="AZ13" s="11" t="n">
        <v>45453</v>
      </c>
      <c r="BA13" s="6" t="n">
        <v>-5429.98</v>
      </c>
      <c r="BB13" s="0" t="s">
        <v>128</v>
      </c>
      <c r="BC13" s="11" t="n">
        <v>45443</v>
      </c>
      <c r="BD13" s="6" t="n">
        <v>2535.27</v>
      </c>
      <c r="BE13" s="0" t="s">
        <v>127</v>
      </c>
      <c r="BF13" s="0"/>
      <c r="BG13" s="0"/>
      <c r="BH13" s="0"/>
      <c r="BI13" s="0"/>
      <c r="BJ13" s="8" t="s">
        <f>=-SUM(BJ2:BJ11)</f>
      </c>
      <c r="BK13" s="0" t="s">
        <v>130</v>
      </c>
      <c r="BL13" s="11" t="n">
        <v>45481</v>
      </c>
      <c r="BM13" s="6" t="n">
        <v>-7881.06</v>
      </c>
      <c r="BN13" s="0" t="s">
        <v>128</v>
      </c>
      <c r="BO13" s="11" t="n">
        <v>45583</v>
      </c>
      <c r="BP13" s="6" t="n">
        <v>4658.33</v>
      </c>
      <c r="BQ13" s="0" t="s">
        <v>127</v>
      </c>
      <c r="BR13" s="11" t="n">
        <v>45523</v>
      </c>
      <c r="BS13" s="6" t="n">
        <v>3532.77</v>
      </c>
      <c r="BT13" s="0" t="s">
        <v>127</v>
      </c>
      <c r="BU13" s="0"/>
      <c r="BV13" s="0"/>
      <c r="BW13" s="0"/>
      <c r="BX13" s="0"/>
      <c r="BY13" s="8" t="s">
        <f>=-SUM(BY2:BY11)</f>
      </c>
      <c r="BZ13" s="0" t="s">
        <v>130</v>
      </c>
      <c r="CA13" s="11" t="n">
        <v>45818</v>
      </c>
      <c r="CB13" s="6" t="n">
        <v>26325.16</v>
      </c>
      <c r="CC13" s="0" t="s">
        <v>127</v>
      </c>
      <c r="CD13" s="0"/>
      <c r="CE13" s="0"/>
      <c r="CF13" s="0"/>
      <c r="CG13" s="0"/>
      <c r="CH13" s="0"/>
      <c r="CI13" s="0"/>
      <c r="CJ13" s="11" t="n">
        <v>45754</v>
      </c>
      <c r="CK13" s="6" t="n">
        <v>6123.66</v>
      </c>
      <c r="CL13" s="0" t="s">
        <v>127</v>
      </c>
      <c r="CM13" s="11" t="n">
        <v>45581</v>
      </c>
      <c r="CN13" s="6" t="n">
        <v>-5656.37</v>
      </c>
      <c r="CO13" s="0" t="s">
        <v>128</v>
      </c>
      <c r="CP13" s="0"/>
      <c r="CQ13" s="0"/>
      <c r="CR13" s="0"/>
      <c r="CS13" s="0"/>
      <c r="CT13" s="8" t="s">
        <f>=-SUM(CT2:CT11)</f>
      </c>
      <c r="CU13" s="0" t="s">
        <v>130</v>
      </c>
      <c r="CV13" s="11" t="n">
        <v>45615</v>
      </c>
      <c r="CW13" s="6" t="n">
        <v>3881.94</v>
      </c>
      <c r="CX13" s="0" t="s">
        <v>127</v>
      </c>
      <c r="CY13" s="11" t="n">
        <v>45812</v>
      </c>
      <c r="CZ13" s="6" t="n">
        <v>-7876.06</v>
      </c>
      <c r="DA13" s="0" t="s">
        <v>128</v>
      </c>
      <c r="DB13" s="11" t="n">
        <v>45804</v>
      </c>
      <c r="DC13" s="6" t="n">
        <v>12908.85</v>
      </c>
      <c r="DD13" s="0" t="s">
        <v>127</v>
      </c>
      <c r="DE13" s="11" t="n">
        <v>45819</v>
      </c>
      <c r="DF13" s="6" t="n">
        <v>-21133.43</v>
      </c>
      <c r="DG13" s="0" t="s">
        <v>128</v>
      </c>
      <c r="DH13" s="11" t="n">
        <v>45954</v>
      </c>
      <c r="DI13" s="6" t="n">
        <v>23243.62</v>
      </c>
      <c r="DJ13" s="0" t="s">
        <v>127</v>
      </c>
    </row>
    <row collapsed="false" customFormat="false" customHeight="false" hidden="false" ht="12.1" outlineLevel="0" r="14">
      <c r="A14" s="11" t="n">
        <v>45533</v>
      </c>
      <c r="B14" s="6" t="n">
        <v>9504.25</v>
      </c>
      <c r="C14" s="0" t="s">
        <v>127</v>
      </c>
      <c r="D14" s="0"/>
      <c r="E14" s="0"/>
      <c r="F14" s="0"/>
      <c r="G14" s="0"/>
      <c r="H14" s="0"/>
      <c r="I14" s="0"/>
      <c r="J14" s="11" t="n">
        <v>45527</v>
      </c>
      <c r="K14" s="6" t="n">
        <v>17603.99</v>
      </c>
      <c r="L14" s="0" t="s">
        <v>127</v>
      </c>
      <c r="M14" s="11" t="n">
        <v>45404</v>
      </c>
      <c r="N14" s="6" t="n">
        <v>2261.63</v>
      </c>
      <c r="O14" s="0" t="s">
        <v>127</v>
      </c>
      <c r="P14" s="11" t="n">
        <v>45453</v>
      </c>
      <c r="Q14" s="6" t="n">
        <v>-4638.68</v>
      </c>
      <c r="R14" s="0" t="s">
        <v>128</v>
      </c>
      <c r="S14" s="11" t="n">
        <v>45559</v>
      </c>
      <c r="T14" s="6" t="n">
        <v>-10292.85</v>
      </c>
      <c r="U14" s="0" t="s">
        <v>128</v>
      </c>
      <c r="V14" s="11" t="n">
        <v>45782</v>
      </c>
      <c r="W14" s="6" t="n">
        <v>4694.35</v>
      </c>
      <c r="X14" s="0" t="s">
        <v>127</v>
      </c>
      <c r="Y14" s="11" t="n">
        <v>45401</v>
      </c>
      <c r="Z14" s="6" t="n">
        <v>9624.81</v>
      </c>
      <c r="AA14" s="0" t="s">
        <v>127</v>
      </c>
      <c r="AB14" s="11" t="n">
        <v>45450</v>
      </c>
      <c r="AC14" s="6" t="n">
        <v>-3919.04</v>
      </c>
      <c r="AD14" s="0" t="s">
        <v>128</v>
      </c>
      <c r="AE14" s="0"/>
      <c r="AF14" s="0"/>
      <c r="AG14" s="0"/>
      <c r="AH14" s="11" t="n">
        <v>45540</v>
      </c>
      <c r="AI14" s="6" t="n">
        <v>4466.23</v>
      </c>
      <c r="AJ14" s="0" t="s">
        <v>127</v>
      </c>
      <c r="AK14" s="11" t="n">
        <v>45810</v>
      </c>
      <c r="AL14" s="6" t="n">
        <v>-10763.12</v>
      </c>
      <c r="AM14" s="0" t="s">
        <v>128</v>
      </c>
      <c r="AN14" s="11" t="n">
        <v>45446</v>
      </c>
      <c r="AO14" s="6" t="n">
        <v>4762.38</v>
      </c>
      <c r="AP14" s="0" t="s">
        <v>127</v>
      </c>
      <c r="AQ14" s="11" t="n">
        <v>45582</v>
      </c>
      <c r="AR14" s="6" t="n">
        <v>4954.29</v>
      </c>
      <c r="AS14" s="0" t="s">
        <v>127</v>
      </c>
      <c r="AT14" s="0"/>
      <c r="AU14" s="0"/>
      <c r="AV14" s="0"/>
      <c r="AW14" s="0"/>
      <c r="AX14" s="0"/>
      <c r="AY14" s="0"/>
      <c r="AZ14" s="11" t="n">
        <v>45482</v>
      </c>
      <c r="BA14" s="6" t="n">
        <v>6375.19</v>
      </c>
      <c r="BB14" s="0" t="s">
        <v>127</v>
      </c>
      <c r="BC14" s="11" t="n">
        <v>45483</v>
      </c>
      <c r="BD14" s="6" t="n">
        <v>3304.35</v>
      </c>
      <c r="BE14" s="0" t="s">
        <v>127</v>
      </c>
      <c r="BF14" s="0"/>
      <c r="BG14" s="0"/>
      <c r="BH14" s="0"/>
      <c r="BI14" s="0"/>
      <c r="BJ14" s="0"/>
      <c r="BK14" s="0"/>
      <c r="BL14" s="0"/>
      <c r="BM14" s="10" t="s">
        <f>=XIRR(BM2:BM13,BL2:BL13)</f>
      </c>
      <c r="BN14" s="0"/>
      <c r="BO14" s="11" t="n">
        <v>45597</v>
      </c>
      <c r="BP14" s="6" t="n">
        <v>8504.25</v>
      </c>
      <c r="BQ14" s="0" t="s">
        <v>127</v>
      </c>
      <c r="BR14" s="11" t="n">
        <v>45532</v>
      </c>
      <c r="BS14" s="6" t="n">
        <v>-3530.23</v>
      </c>
      <c r="BT14" s="0" t="s">
        <v>128</v>
      </c>
      <c r="BU14" s="0"/>
      <c r="BV14" s="0"/>
      <c r="BW14" s="0"/>
      <c r="BX14" s="0"/>
      <c r="BY14" s="0"/>
      <c r="BZ14" s="0"/>
      <c r="CA14" s="11" t="n">
        <v>45842</v>
      </c>
      <c r="CB14" s="6" t="n">
        <v>-26802.59</v>
      </c>
      <c r="CC14" s="0" t="s">
        <v>128</v>
      </c>
      <c r="CD14" s="0"/>
      <c r="CE14" s="0"/>
      <c r="CF14" s="0"/>
      <c r="CG14" s="0"/>
      <c r="CH14" s="0"/>
      <c r="CI14" s="0"/>
      <c r="CJ14" s="11" t="n">
        <v>45756</v>
      </c>
      <c r="CK14" s="6" t="n">
        <v>6004.2</v>
      </c>
      <c r="CL14" s="0" t="s">
        <v>127</v>
      </c>
      <c r="CM14" s="11" t="n">
        <v>45583</v>
      </c>
      <c r="CN14" s="6" t="n">
        <v>4125.86</v>
      </c>
      <c r="CO14" s="0" t="s">
        <v>127</v>
      </c>
      <c r="CP14" s="0"/>
      <c r="CQ14" s="0"/>
      <c r="CR14" s="0"/>
      <c r="CS14" s="0"/>
      <c r="CT14" s="0"/>
      <c r="CU14" s="0"/>
      <c r="CV14" s="11" t="n">
        <v>45632</v>
      </c>
      <c r="CW14" s="6" t="n">
        <v>4227.11</v>
      </c>
      <c r="CX14" s="0" t="s">
        <v>127</v>
      </c>
      <c r="CY14" s="11" t="n">
        <v>45813</v>
      </c>
      <c r="CZ14" s="6" t="n">
        <v>3871.94</v>
      </c>
      <c r="DA14" s="0" t="s">
        <v>127</v>
      </c>
      <c r="DB14" s="11" t="n">
        <v>45806</v>
      </c>
      <c r="DC14" s="6" t="n">
        <v>-10215.29</v>
      </c>
      <c r="DD14" s="0" t="s">
        <v>128</v>
      </c>
      <c r="DE14" s="11" t="n">
        <v>45825</v>
      </c>
      <c r="DF14" s="6" t="n">
        <v>-14140.68</v>
      </c>
      <c r="DG14" s="0" t="s">
        <v>128</v>
      </c>
      <c r="DH14" s="11" t="n">
        <v>45957</v>
      </c>
      <c r="DI14" s="6" t="n">
        <v>33508.75</v>
      </c>
      <c r="DJ14" s="0" t="s">
        <v>127</v>
      </c>
    </row>
    <row collapsed="false" customFormat="false" customHeight="false" hidden="false" ht="12.1" outlineLevel="0" r="15">
      <c r="A15" s="11" t="n">
        <v>45580</v>
      </c>
      <c r="B15" s="6" t="n">
        <v>-4864.77</v>
      </c>
      <c r="C15" s="0" t="s">
        <v>128</v>
      </c>
      <c r="D15" s="0"/>
      <c r="E15" s="0"/>
      <c r="F15" s="0"/>
      <c r="G15" s="0"/>
      <c r="H15" s="0"/>
      <c r="I15" s="0"/>
      <c r="J15" s="11" t="n">
        <v>45530</v>
      </c>
      <c r="K15" s="6" t="n">
        <v>-5947.42</v>
      </c>
      <c r="L15" s="0" t="s">
        <v>128</v>
      </c>
      <c r="M15" s="11" t="n">
        <v>45406</v>
      </c>
      <c r="N15" s="6" t="n">
        <v>4439.82</v>
      </c>
      <c r="O15" s="0" t="s">
        <v>127</v>
      </c>
      <c r="P15" s="11" t="n">
        <v>45454</v>
      </c>
      <c r="Q15" s="6" t="n">
        <v>4491.24</v>
      </c>
      <c r="R15" s="0" t="s">
        <v>127</v>
      </c>
      <c r="S15" s="11" t="n">
        <v>45566</v>
      </c>
      <c r="T15" s="6" t="n">
        <v>10045.02</v>
      </c>
      <c r="U15" s="0" t="s">
        <v>127</v>
      </c>
      <c r="V15" s="11" t="n">
        <v>45783</v>
      </c>
      <c r="W15" s="6" t="n">
        <v>-4921.54</v>
      </c>
      <c r="X15" s="0" t="s">
        <v>128</v>
      </c>
      <c r="Y15" s="11" t="n">
        <v>45405</v>
      </c>
      <c r="Z15" s="6" t="n">
        <v>-977.51</v>
      </c>
      <c r="AA15" s="0" t="s">
        <v>128</v>
      </c>
      <c r="AB15" s="11" t="n">
        <v>45461</v>
      </c>
      <c r="AC15" s="6" t="n">
        <v>4980.49</v>
      </c>
      <c r="AD15" s="0" t="s">
        <v>127</v>
      </c>
      <c r="AE15" s="0"/>
      <c r="AF15" s="0"/>
      <c r="AG15" s="0"/>
      <c r="AH15" s="11" t="n">
        <v>45559</v>
      </c>
      <c r="AI15" s="6" t="n">
        <v>-5487.25</v>
      </c>
      <c r="AJ15" s="0" t="s">
        <v>128</v>
      </c>
      <c r="AK15" s="11" t="n">
        <v>45817</v>
      </c>
      <c r="AL15" s="6" t="n">
        <v>13173.58</v>
      </c>
      <c r="AM15" s="0" t="s">
        <v>127</v>
      </c>
      <c r="AN15" s="11" t="n">
        <v>45448</v>
      </c>
      <c r="AO15" s="6" t="n">
        <v>-15363.52</v>
      </c>
      <c r="AP15" s="0" t="s">
        <v>128</v>
      </c>
      <c r="AQ15" s="11" t="n">
        <v>45617</v>
      </c>
      <c r="AR15" s="6" t="n">
        <v>15888.74</v>
      </c>
      <c r="AS15" s="0" t="s">
        <v>127</v>
      </c>
      <c r="AT15" s="0"/>
      <c r="AU15" s="0"/>
      <c r="AV15" s="0"/>
      <c r="AW15" s="0"/>
      <c r="AX15" s="0"/>
      <c r="AY15" s="0"/>
      <c r="AZ15" s="11" t="n">
        <v>45483</v>
      </c>
      <c r="BA15" s="6" t="n">
        <v>11926.96</v>
      </c>
      <c r="BB15" s="0" t="s">
        <v>127</v>
      </c>
      <c r="BC15" s="11" t="n">
        <v>45493</v>
      </c>
      <c r="BD15" s="6" t="n">
        <v>-788.9</v>
      </c>
      <c r="BE15" s="0" t="s">
        <v>95</v>
      </c>
      <c r="BF15" s="0"/>
      <c r="BG15" s="0"/>
      <c r="BH15" s="0"/>
      <c r="BI15" s="0"/>
      <c r="BJ15" s="0"/>
      <c r="BK15" s="0"/>
      <c r="BL15" s="0"/>
      <c r="BM15" s="8" t="s">
        <f>=-SUM(BM2:BM13)</f>
      </c>
      <c r="BN15" s="0" t="s">
        <v>130</v>
      </c>
      <c r="BO15" s="11" t="n">
        <v>45604</v>
      </c>
      <c r="BP15" s="6" t="n">
        <v>-8815.59</v>
      </c>
      <c r="BQ15" s="0" t="s">
        <v>128</v>
      </c>
      <c r="BR15" s="11" t="n">
        <v>45533</v>
      </c>
      <c r="BS15" s="6" t="n">
        <v>3440.72</v>
      </c>
      <c r="BT15" s="0" t="s">
        <v>127</v>
      </c>
      <c r="BU15" s="0"/>
      <c r="BV15" s="0"/>
      <c r="BW15" s="0"/>
      <c r="BX15" s="0"/>
      <c r="BY15" s="0"/>
      <c r="BZ15" s="0"/>
      <c r="CA15" s="11" t="n">
        <v>45847</v>
      </c>
      <c r="CB15" s="6" t="n">
        <v>26217.1</v>
      </c>
      <c r="CC15" s="0" t="s">
        <v>127</v>
      </c>
      <c r="CD15" s="0"/>
      <c r="CE15" s="0"/>
      <c r="CF15" s="0"/>
      <c r="CG15" s="0"/>
      <c r="CH15" s="0"/>
      <c r="CI15" s="0"/>
      <c r="CJ15" s="11" t="n">
        <v>45768</v>
      </c>
      <c r="CK15" s="6" t="n">
        <v>-9614.39</v>
      </c>
      <c r="CL15" s="0" t="s">
        <v>128</v>
      </c>
      <c r="CM15" s="11" t="n">
        <v>45586</v>
      </c>
      <c r="CN15" s="6" t="n">
        <v>-4239.28</v>
      </c>
      <c r="CO15" s="0" t="s">
        <v>128</v>
      </c>
      <c r="CP15" s="0"/>
      <c r="CQ15" s="0"/>
      <c r="CR15" s="0"/>
      <c r="CS15" s="0"/>
      <c r="CT15" s="0"/>
      <c r="CU15" s="0"/>
      <c r="CV15" s="11" t="n">
        <v>45642</v>
      </c>
      <c r="CW15" s="6" t="n">
        <v>-22551.22</v>
      </c>
      <c r="CX15" s="0" t="s">
        <v>128</v>
      </c>
      <c r="CY15" s="11" t="n">
        <v>45827</v>
      </c>
      <c r="CZ15" s="6" t="n">
        <v>7613.81</v>
      </c>
      <c r="DA15" s="0" t="s">
        <v>127</v>
      </c>
      <c r="DB15" s="11" t="n">
        <v>45847</v>
      </c>
      <c r="DC15" s="6" t="n">
        <v>17900.95</v>
      </c>
      <c r="DD15" s="0" t="s">
        <v>127</v>
      </c>
      <c r="DE15" s="11" t="n">
        <v>45826</v>
      </c>
      <c r="DF15" s="6" t="n">
        <v>7007.5</v>
      </c>
      <c r="DG15" s="0" t="s">
        <v>127</v>
      </c>
      <c r="DH15" s="11" t="n">
        <v>45960</v>
      </c>
      <c r="DI15" s="6" t="n">
        <v>-22940.52</v>
      </c>
      <c r="DJ15" s="0" t="s">
        <v>128</v>
      </c>
    </row>
    <row collapsed="false" customFormat="false" customHeight="false" hidden="false" ht="12.1" outlineLevel="0" r="16">
      <c r="A16" s="11" t="n">
        <v>45686</v>
      </c>
      <c r="B16" s="6" t="n">
        <v>-8694.15</v>
      </c>
      <c r="C16" s="0" t="s">
        <v>128</v>
      </c>
      <c r="D16" s="0"/>
      <c r="E16" s="0"/>
      <c r="F16" s="0"/>
      <c r="G16" s="0"/>
      <c r="H16" s="0"/>
      <c r="I16" s="0"/>
      <c r="J16" s="11" t="n">
        <v>45531</v>
      </c>
      <c r="K16" s="6" t="n">
        <v>5828.51</v>
      </c>
      <c r="L16" s="0" t="s">
        <v>127</v>
      </c>
      <c r="M16" s="11" t="n">
        <v>45412</v>
      </c>
      <c r="N16" s="6" t="n">
        <v>740.47</v>
      </c>
      <c r="O16" s="0" t="s">
        <v>127</v>
      </c>
      <c r="P16" s="11" t="n">
        <v>45461</v>
      </c>
      <c r="Q16" s="6" t="n">
        <v>4386.19</v>
      </c>
      <c r="R16" s="0" t="s">
        <v>127</v>
      </c>
      <c r="S16" s="11" t="n">
        <v>45576</v>
      </c>
      <c r="T16" s="6" t="n">
        <v>-710</v>
      </c>
      <c r="U16" s="0" t="s">
        <v>99</v>
      </c>
      <c r="V16" s="11" t="n">
        <v>45797</v>
      </c>
      <c r="W16" s="6" t="n">
        <v>2446.22</v>
      </c>
      <c r="X16" s="0" t="s">
        <v>127</v>
      </c>
      <c r="Y16" s="11" t="n">
        <v>45406</v>
      </c>
      <c r="Z16" s="6" t="n">
        <v>2834.27</v>
      </c>
      <c r="AA16" s="0" t="s">
        <v>127</v>
      </c>
      <c r="AB16" s="11" t="n">
        <v>45464</v>
      </c>
      <c r="AC16" s="6" t="n">
        <v>-4983.51</v>
      </c>
      <c r="AD16" s="0" t="s">
        <v>128</v>
      </c>
      <c r="AE16" s="0"/>
      <c r="AF16" s="0"/>
      <c r="AG16" s="0"/>
      <c r="AH16" s="11" t="n">
        <v>45560</v>
      </c>
      <c r="AI16" s="6" t="n">
        <v>-5487.25</v>
      </c>
      <c r="AJ16" s="0" t="s">
        <v>128</v>
      </c>
      <c r="AK16" s="11" t="n">
        <v>45818</v>
      </c>
      <c r="AL16" s="6" t="n">
        <v>12808.4</v>
      </c>
      <c r="AM16" s="0" t="s">
        <v>127</v>
      </c>
      <c r="AN16" s="11" t="n">
        <v>45450</v>
      </c>
      <c r="AO16" s="6" t="n">
        <v>10921.46</v>
      </c>
      <c r="AP16" s="0" t="s">
        <v>127</v>
      </c>
      <c r="AQ16" s="11" t="n">
        <v>45624</v>
      </c>
      <c r="AR16" s="6" t="n">
        <v>-7815.29</v>
      </c>
      <c r="AS16" s="0" t="s">
        <v>128</v>
      </c>
      <c r="AT16" s="0"/>
      <c r="AU16" s="0"/>
      <c r="AV16" s="0"/>
      <c r="AW16" s="0"/>
      <c r="AX16" s="0"/>
      <c r="AY16" s="0"/>
      <c r="AZ16" s="11" t="n">
        <v>45483</v>
      </c>
      <c r="BA16" s="6" t="n">
        <v>-5977.01</v>
      </c>
      <c r="BB16" s="0" t="s">
        <v>128</v>
      </c>
      <c r="BC16" s="11" t="n">
        <v>45517</v>
      </c>
      <c r="BD16" s="6" t="n">
        <v>-4271.86</v>
      </c>
      <c r="BE16" s="0" t="s">
        <v>128</v>
      </c>
      <c r="BF16" s="0"/>
      <c r="BG16" s="0"/>
      <c r="BH16" s="0"/>
      <c r="BI16" s="0"/>
      <c r="BJ16" s="0"/>
      <c r="BK16" s="0"/>
      <c r="BL16" s="0"/>
      <c r="BM16" s="0"/>
      <c r="BN16" s="0"/>
      <c r="BO16" s="11" t="n">
        <v>45629</v>
      </c>
      <c r="BP16" s="6" t="n">
        <v>-420</v>
      </c>
      <c r="BQ16" s="0" t="s">
        <v>102</v>
      </c>
      <c r="BR16" s="11" t="n">
        <v>45604</v>
      </c>
      <c r="BS16" s="6" t="n">
        <v>13991.99</v>
      </c>
      <c r="BT16" s="0" t="s">
        <v>127</v>
      </c>
      <c r="BU16" s="0"/>
      <c r="BV16" s="0"/>
      <c r="BW16" s="0"/>
      <c r="BX16" s="0"/>
      <c r="BY16" s="0"/>
      <c r="BZ16" s="0"/>
      <c r="CA16" s="11" t="n">
        <v>45861</v>
      </c>
      <c r="CB16" s="6" t="n">
        <v>-27178.4</v>
      </c>
      <c r="CC16" s="0" t="s">
        <v>128</v>
      </c>
      <c r="CD16" s="0"/>
      <c r="CE16" s="0"/>
      <c r="CF16" s="0"/>
      <c r="CG16" s="0"/>
      <c r="CH16" s="0"/>
      <c r="CI16" s="0"/>
      <c r="CJ16" s="11" t="n">
        <v>45777</v>
      </c>
      <c r="CK16" s="6" t="n">
        <v>5272.64</v>
      </c>
      <c r="CL16" s="0" t="s">
        <v>127</v>
      </c>
      <c r="CM16" s="11" t="n">
        <v>45589</v>
      </c>
      <c r="CN16" s="6" t="n">
        <v>2771.39</v>
      </c>
      <c r="CO16" s="0" t="s">
        <v>127</v>
      </c>
      <c r="CP16" s="0"/>
      <c r="CQ16" s="0"/>
      <c r="CR16" s="0"/>
      <c r="CS16" s="0"/>
      <c r="CT16" s="0"/>
      <c r="CU16" s="0"/>
      <c r="CV16" s="11" t="n">
        <v>45642</v>
      </c>
      <c r="CW16" s="6" t="n">
        <v>12061.03</v>
      </c>
      <c r="CX16" s="0" t="s">
        <v>127</v>
      </c>
      <c r="CY16" s="11" t="n">
        <v>45833</v>
      </c>
      <c r="CZ16" s="6" t="n">
        <v>-11544.21</v>
      </c>
      <c r="DA16" s="0" t="s">
        <v>128</v>
      </c>
      <c r="DB16" s="11" t="n">
        <v>45859</v>
      </c>
      <c r="DC16" s="6" t="n">
        <v>-28248.08</v>
      </c>
      <c r="DD16" s="0" t="s">
        <v>128</v>
      </c>
      <c r="DE16" s="11" t="n">
        <v>45828</v>
      </c>
      <c r="DF16" s="6" t="n">
        <v>13914.95</v>
      </c>
      <c r="DG16" s="0" t="s">
        <v>127</v>
      </c>
      <c r="DH16" s="11" t="n">
        <v>45967</v>
      </c>
      <c r="DI16" s="6" t="n">
        <v>43789.89</v>
      </c>
      <c r="DJ16" s="0" t="s">
        <v>127</v>
      </c>
    </row>
    <row collapsed="false" customFormat="false" customHeight="false" hidden="false" ht="12.1" outlineLevel="0" r="17">
      <c r="A17" s="11" t="n">
        <v>45726</v>
      </c>
      <c r="B17" s="6" t="n">
        <v>10537.27</v>
      </c>
      <c r="C17" s="0" t="s">
        <v>127</v>
      </c>
      <c r="D17" s="0"/>
      <c r="E17" s="0"/>
      <c r="F17" s="0"/>
      <c r="G17" s="0"/>
      <c r="H17" s="0"/>
      <c r="I17" s="0"/>
      <c r="J17" s="11" t="n">
        <v>45673</v>
      </c>
      <c r="K17" s="6" t="n">
        <v>-18142.75</v>
      </c>
      <c r="L17" s="0" t="s">
        <v>128</v>
      </c>
      <c r="M17" s="11" t="n">
        <v>45422</v>
      </c>
      <c r="N17" s="6" t="n">
        <v>-7539.23</v>
      </c>
      <c r="O17" s="0" t="s">
        <v>128</v>
      </c>
      <c r="P17" s="11" t="n">
        <v>45462</v>
      </c>
      <c r="Q17" s="6" t="n">
        <v>3737.32</v>
      </c>
      <c r="R17" s="0" t="s">
        <v>127</v>
      </c>
      <c r="S17" s="11" t="n">
        <v>45772</v>
      </c>
      <c r="T17" s="6" t="n">
        <v>-25887.05</v>
      </c>
      <c r="U17" s="0" t="s">
        <v>128</v>
      </c>
      <c r="V17" s="11" t="n">
        <v>45798</v>
      </c>
      <c r="W17" s="6" t="n">
        <v>4798.4</v>
      </c>
      <c r="X17" s="0" t="s">
        <v>127</v>
      </c>
      <c r="Y17" s="11" t="n">
        <v>45433</v>
      </c>
      <c r="Z17" s="6" t="n">
        <v>7491.74</v>
      </c>
      <c r="AA17" s="0" t="s">
        <v>127</v>
      </c>
      <c r="AB17" s="11" t="n">
        <v>45464</v>
      </c>
      <c r="AC17" s="6" t="n">
        <v>4860.43</v>
      </c>
      <c r="AD17" s="0" t="s">
        <v>127</v>
      </c>
      <c r="AE17" s="0"/>
      <c r="AF17" s="0"/>
      <c r="AG17" s="0"/>
      <c r="AH17" s="11" t="n">
        <v>45561</v>
      </c>
      <c r="AI17" s="6" t="n">
        <v>5330.66</v>
      </c>
      <c r="AJ17" s="0" t="s">
        <v>127</v>
      </c>
      <c r="AK17" s="11" t="n">
        <v>45849</v>
      </c>
      <c r="AL17" s="6" t="n">
        <v>24668.33</v>
      </c>
      <c r="AM17" s="0" t="s">
        <v>127</v>
      </c>
      <c r="AN17" s="11" t="n">
        <v>45450</v>
      </c>
      <c r="AO17" s="6" t="n">
        <v>-5497.25</v>
      </c>
      <c r="AP17" s="0" t="s">
        <v>128</v>
      </c>
      <c r="AQ17" s="11" t="n">
        <v>45628</v>
      </c>
      <c r="AR17" s="6" t="n">
        <v>-8091.15</v>
      </c>
      <c r="AS17" s="0" t="s">
        <v>128</v>
      </c>
      <c r="AT17" s="0"/>
      <c r="AU17" s="0"/>
      <c r="AV17" s="0"/>
      <c r="AW17" s="0"/>
      <c r="AX17" s="0"/>
      <c r="AY17" s="0"/>
      <c r="AZ17" s="11" t="n">
        <v>45505</v>
      </c>
      <c r="BA17" s="6" t="n">
        <v>-6746.62</v>
      </c>
      <c r="BB17" s="0" t="s">
        <v>128</v>
      </c>
      <c r="BC17" s="11" t="n">
        <v>45519</v>
      </c>
      <c r="BD17" s="6" t="n">
        <v>4166.08</v>
      </c>
      <c r="BE17" s="0" t="s">
        <v>127</v>
      </c>
      <c r="BF17" s="0"/>
      <c r="BG17" s="0"/>
      <c r="BH17" s="0"/>
      <c r="BI17" s="0"/>
      <c r="BJ17" s="0"/>
      <c r="BK17" s="0"/>
      <c r="BL17" s="0"/>
      <c r="BM17" s="0"/>
      <c r="BN17" s="0"/>
      <c r="BO17" s="11" t="n">
        <v>45646</v>
      </c>
      <c r="BP17" s="6" t="n">
        <v>-4647.67</v>
      </c>
      <c r="BQ17" s="0" t="s">
        <v>128</v>
      </c>
      <c r="BR17" s="11" t="n">
        <v>45608</v>
      </c>
      <c r="BS17" s="6" t="n">
        <v>-14602.69</v>
      </c>
      <c r="BT17" s="0" t="s">
        <v>128</v>
      </c>
      <c r="BU17" s="0"/>
      <c r="BV17" s="0"/>
      <c r="BW17" s="0"/>
      <c r="BX17" s="0"/>
      <c r="BY17" s="0"/>
      <c r="BZ17" s="0"/>
      <c r="CA17" s="11" t="n">
        <v>45867</v>
      </c>
      <c r="CB17" s="6" t="n">
        <v>26341.17</v>
      </c>
      <c r="CC17" s="0" t="s">
        <v>127</v>
      </c>
      <c r="CD17" s="0"/>
      <c r="CE17" s="0"/>
      <c r="CF17" s="0"/>
      <c r="CG17" s="0"/>
      <c r="CH17" s="0"/>
      <c r="CI17" s="0"/>
      <c r="CJ17" s="11" t="n">
        <v>45782</v>
      </c>
      <c r="CK17" s="6" t="n">
        <v>10307.15</v>
      </c>
      <c r="CL17" s="0" t="s">
        <v>127</v>
      </c>
      <c r="CM17" s="11" t="n">
        <v>45590</v>
      </c>
      <c r="CN17" s="6" t="n">
        <v>2651.73</v>
      </c>
      <c r="CO17" s="0" t="s">
        <v>127</v>
      </c>
      <c r="CP17" s="0"/>
      <c r="CQ17" s="0"/>
      <c r="CR17" s="0"/>
      <c r="CS17" s="0"/>
      <c r="CT17" s="0"/>
      <c r="CU17" s="0"/>
      <c r="CV17" s="11" t="n">
        <v>45643</v>
      </c>
      <c r="CW17" s="6" t="n">
        <v>-8755.61</v>
      </c>
      <c r="CX17" s="0" t="s">
        <v>128</v>
      </c>
      <c r="CY17" s="11" t="n">
        <v>45846</v>
      </c>
      <c r="CZ17" s="6" t="n">
        <v>3841.92</v>
      </c>
      <c r="DA17" s="0" t="s">
        <v>127</v>
      </c>
      <c r="DB17" s="11" t="n">
        <v>45869</v>
      </c>
      <c r="DC17" s="6" t="n">
        <v>4151.67</v>
      </c>
      <c r="DD17" s="0" t="s">
        <v>127</v>
      </c>
      <c r="DE17" s="11" t="n">
        <v>45875</v>
      </c>
      <c r="DF17" s="6" t="n">
        <v>-20692.65</v>
      </c>
      <c r="DG17" s="0" t="s">
        <v>128</v>
      </c>
      <c r="DH17" s="11" t="n">
        <v>45968</v>
      </c>
      <c r="DI17" s="6" t="n">
        <v>-22164.91</v>
      </c>
      <c r="DJ17" s="0" t="s">
        <v>128</v>
      </c>
    </row>
    <row collapsed="false" customFormat="false" customHeight="false" hidden="false" ht="12.1" outlineLevel="0" r="18">
      <c r="A18" s="11" t="n">
        <v>45880</v>
      </c>
      <c r="B18" s="6" t="n">
        <v>-23273.36</v>
      </c>
      <c r="C18" s="0" t="s">
        <v>128</v>
      </c>
      <c r="D18" s="0"/>
      <c r="E18" s="0"/>
      <c r="F18" s="0"/>
      <c r="G18" s="0"/>
      <c r="H18" s="0"/>
      <c r="I18" s="0"/>
      <c r="J18" s="11" t="n">
        <v>45684</v>
      </c>
      <c r="K18" s="6" t="n">
        <v>11692.24</v>
      </c>
      <c r="L18" s="0" t="s">
        <v>127</v>
      </c>
      <c r="M18" s="11" t="n">
        <v>45435</v>
      </c>
      <c r="N18" s="6" t="n">
        <v>5916.56</v>
      </c>
      <c r="O18" s="0" t="s">
        <v>127</v>
      </c>
      <c r="P18" s="11" t="n">
        <v>45463</v>
      </c>
      <c r="Q18" s="6" t="n">
        <v>-8448.87</v>
      </c>
      <c r="R18" s="0" t="s">
        <v>128</v>
      </c>
      <c r="S18" s="11" t="n">
        <v>45776</v>
      </c>
      <c r="T18" s="6" t="n">
        <v>12213.1</v>
      </c>
      <c r="U18" s="0" t="s">
        <v>127</v>
      </c>
      <c r="V18" s="11" t="n">
        <v>45805</v>
      </c>
      <c r="W18" s="6" t="n">
        <v>-9698.15</v>
      </c>
      <c r="X18" s="0" t="s">
        <v>128</v>
      </c>
      <c r="Y18" s="11" t="n">
        <v>45436</v>
      </c>
      <c r="Z18" s="6" t="n">
        <v>18349.17</v>
      </c>
      <c r="AA18" s="0" t="s">
        <v>127</v>
      </c>
      <c r="AB18" s="11" t="n">
        <v>45469</v>
      </c>
      <c r="AC18" s="6" t="n">
        <v>-5015.49</v>
      </c>
      <c r="AD18" s="0" t="s">
        <v>128</v>
      </c>
      <c r="AE18" s="0"/>
      <c r="AF18" s="0"/>
      <c r="AG18" s="0"/>
      <c r="AH18" s="11" t="n">
        <v>45565</v>
      </c>
      <c r="AI18" s="6" t="n">
        <v>10157.08</v>
      </c>
      <c r="AJ18" s="0" t="s">
        <v>127</v>
      </c>
      <c r="AK18" s="11" t="n">
        <v>45874</v>
      </c>
      <c r="AL18" s="6" t="n">
        <v>-25463.26</v>
      </c>
      <c r="AM18" s="0" t="s">
        <v>128</v>
      </c>
      <c r="AN18" s="11" t="n">
        <v>45453</v>
      </c>
      <c r="AO18" s="6" t="n">
        <v>-5681.16</v>
      </c>
      <c r="AP18" s="0" t="s">
        <v>128</v>
      </c>
      <c r="AQ18" s="11" t="n">
        <v>45629</v>
      </c>
      <c r="AR18" s="6" t="n">
        <v>11609.19</v>
      </c>
      <c r="AS18" s="0" t="s">
        <v>127</v>
      </c>
      <c r="AT18" s="0"/>
      <c r="AU18" s="0"/>
      <c r="AV18" s="0"/>
      <c r="AW18" s="0"/>
      <c r="AX18" s="0"/>
      <c r="AY18" s="0"/>
      <c r="AZ18" s="11" t="n">
        <v>45505</v>
      </c>
      <c r="BA18" s="6" t="n">
        <v>6635.32</v>
      </c>
      <c r="BB18" s="0" t="s">
        <v>127</v>
      </c>
      <c r="BC18" s="11" t="n">
        <v>45527</v>
      </c>
      <c r="BD18" s="6" t="n">
        <v>6562.98</v>
      </c>
      <c r="BE18" s="0" t="s">
        <v>127</v>
      </c>
      <c r="BF18" s="0"/>
      <c r="BG18" s="0"/>
      <c r="BH18" s="0"/>
      <c r="BI18" s="0"/>
      <c r="BJ18" s="0"/>
      <c r="BK18" s="0"/>
      <c r="BL18" s="0"/>
      <c r="BM18" s="0"/>
      <c r="BN18" s="0"/>
      <c r="BO18" s="11" t="n">
        <v>45673</v>
      </c>
      <c r="BP18" s="6" t="n">
        <v>-5077.46</v>
      </c>
      <c r="BQ18" s="0" t="s">
        <v>128</v>
      </c>
      <c r="BR18" s="11" t="n">
        <v>45609</v>
      </c>
      <c r="BS18" s="6" t="n">
        <v>7186.09</v>
      </c>
      <c r="BT18" s="0" t="s">
        <v>127</v>
      </c>
      <c r="BU18" s="0"/>
      <c r="BV18" s="0"/>
      <c r="BW18" s="0"/>
      <c r="BX18" s="0"/>
      <c r="BY18" s="0"/>
      <c r="BZ18" s="0"/>
      <c r="CA18" s="11" t="n">
        <v>45874</v>
      </c>
      <c r="CB18" s="6" t="n">
        <v>-26626.68</v>
      </c>
      <c r="CC18" s="0" t="s">
        <v>128</v>
      </c>
      <c r="CD18" s="0"/>
      <c r="CE18" s="0"/>
      <c r="CF18" s="0"/>
      <c r="CG18" s="0"/>
      <c r="CH18" s="0"/>
      <c r="CI18" s="0"/>
      <c r="CJ18" s="11" t="n">
        <v>45789</v>
      </c>
      <c r="CK18" s="6" t="n">
        <v>-15970.01</v>
      </c>
      <c r="CL18" s="0" t="s">
        <v>128</v>
      </c>
      <c r="CM18" s="11" t="n">
        <v>45593</v>
      </c>
      <c r="CN18" s="6" t="n">
        <v>5123.36</v>
      </c>
      <c r="CO18" s="0" t="s">
        <v>127</v>
      </c>
      <c r="CP18" s="0"/>
      <c r="CQ18" s="0"/>
      <c r="CR18" s="0"/>
      <c r="CS18" s="0"/>
      <c r="CT18" s="0"/>
      <c r="CU18" s="0"/>
      <c r="CV18" s="11" t="n">
        <v>45643</v>
      </c>
      <c r="CW18" s="6" t="n">
        <v>5177.59</v>
      </c>
      <c r="CX18" s="0" t="s">
        <v>127</v>
      </c>
      <c r="CY18" s="11" t="n">
        <v>45847</v>
      </c>
      <c r="CZ18" s="6" t="n">
        <v>-3843.08</v>
      </c>
      <c r="DA18" s="0" t="s">
        <v>128</v>
      </c>
      <c r="DB18" s="11" t="n">
        <v>45873</v>
      </c>
      <c r="DC18" s="6" t="n">
        <v>-4272.26</v>
      </c>
      <c r="DD18" s="0" t="s">
        <v>128</v>
      </c>
      <c r="DE18" s="11" t="n">
        <v>45915</v>
      </c>
      <c r="DF18" s="6" t="n">
        <v>3380.69</v>
      </c>
      <c r="DG18" s="0" t="s">
        <v>127</v>
      </c>
      <c r="DH18" s="11" t="n">
        <v>45972</v>
      </c>
      <c r="DI18" s="6" t="n">
        <v>-44873.55</v>
      </c>
      <c r="DJ18" s="0" t="s">
        <v>128</v>
      </c>
    </row>
    <row collapsed="false" customFormat="false" customHeight="false" hidden="false" ht="12.1" outlineLevel="0" r="19">
      <c r="A19" s="11" t="n">
        <v>45880</v>
      </c>
      <c r="B19" s="6" t="n">
        <v>4595.3</v>
      </c>
      <c r="C19" s="0" t="s">
        <v>127</v>
      </c>
      <c r="D19" s="0"/>
      <c r="E19" s="0"/>
      <c r="F19" s="0"/>
      <c r="G19" s="0"/>
      <c r="H19" s="0"/>
      <c r="I19" s="0"/>
      <c r="J19" s="11" t="n">
        <v>45702</v>
      </c>
      <c r="K19" s="6" t="n">
        <v>-26177.6</v>
      </c>
      <c r="L19" s="0" t="s">
        <v>128</v>
      </c>
      <c r="M19" s="11" t="n">
        <v>45436</v>
      </c>
      <c r="N19" s="6" t="n">
        <v>5746.87</v>
      </c>
      <c r="O19" s="0" t="s">
        <v>127</v>
      </c>
      <c r="P19" s="11" t="n">
        <v>45467</v>
      </c>
      <c r="Q19" s="6" t="n">
        <v>4225.11</v>
      </c>
      <c r="R19" s="0" t="s">
        <v>127</v>
      </c>
      <c r="S19" s="11" t="n">
        <v>45779</v>
      </c>
      <c r="T19" s="6" t="n">
        <v>16826.41</v>
      </c>
      <c r="U19" s="0" t="s">
        <v>127</v>
      </c>
      <c r="V19" s="11" t="n">
        <v>45805</v>
      </c>
      <c r="W19" s="6" t="n">
        <v>2401.2</v>
      </c>
      <c r="X19" s="0" t="s">
        <v>127</v>
      </c>
      <c r="Y19" s="11" t="n">
        <v>45440</v>
      </c>
      <c r="Z19" s="6" t="n">
        <v>3617.81</v>
      </c>
      <c r="AA19" s="0" t="s">
        <v>127</v>
      </c>
      <c r="AB19" s="11" t="n">
        <v>45474</v>
      </c>
      <c r="AC19" s="6" t="n">
        <v>4860.43</v>
      </c>
      <c r="AD19" s="0" t="s">
        <v>127</v>
      </c>
      <c r="AE19" s="0"/>
      <c r="AF19" s="0"/>
      <c r="AG19" s="0"/>
      <c r="AH19" s="11" t="n">
        <v>45680</v>
      </c>
      <c r="AI19" s="6" t="n">
        <v>-4173.91</v>
      </c>
      <c r="AJ19" s="0" t="s">
        <v>128</v>
      </c>
      <c r="AK19" s="11" t="n">
        <v>45876</v>
      </c>
      <c r="AL19" s="6" t="n">
        <v>-26148.92</v>
      </c>
      <c r="AM19" s="0" t="s">
        <v>128</v>
      </c>
      <c r="AN19" s="11" t="n">
        <v>45456</v>
      </c>
      <c r="AO19" s="6" t="n">
        <v>5382.69</v>
      </c>
      <c r="AP19" s="0" t="s">
        <v>127</v>
      </c>
      <c r="AQ19" s="11" t="n">
        <v>45630</v>
      </c>
      <c r="AR19" s="6" t="n">
        <v>-7738.53</v>
      </c>
      <c r="AS19" s="0" t="s">
        <v>128</v>
      </c>
      <c r="AT19" s="0"/>
      <c r="AU19" s="0"/>
      <c r="AV19" s="0"/>
      <c r="AW19" s="0"/>
      <c r="AX19" s="0"/>
      <c r="AY19" s="0"/>
      <c r="AZ19" s="11" t="n">
        <v>45511</v>
      </c>
      <c r="BA19" s="6" t="n">
        <v>-6819.59</v>
      </c>
      <c r="BB19" s="0" t="s">
        <v>128</v>
      </c>
      <c r="BC19" s="11" t="n">
        <v>45530</v>
      </c>
      <c r="BD19" s="6" t="n">
        <v>-3898.45</v>
      </c>
      <c r="BE19" s="0" t="s">
        <v>128</v>
      </c>
      <c r="BF19" s="0"/>
      <c r="BG19" s="0"/>
      <c r="BH19" s="0"/>
      <c r="BI19" s="0"/>
      <c r="BJ19" s="0"/>
      <c r="BK19" s="0"/>
      <c r="BL19" s="0"/>
      <c r="BM19" s="0"/>
      <c r="BN19" s="0"/>
      <c r="BO19" s="11" t="n">
        <v>45679</v>
      </c>
      <c r="BP19" s="6" t="n">
        <v>-5213.39</v>
      </c>
      <c r="BQ19" s="0" t="s">
        <v>128</v>
      </c>
      <c r="BR19" s="11" t="n">
        <v>45611</v>
      </c>
      <c r="BS19" s="6" t="n">
        <v>6988.49</v>
      </c>
      <c r="BT19" s="0" t="s">
        <v>127</v>
      </c>
      <c r="BU19" s="0"/>
      <c r="BV19" s="0"/>
      <c r="BW19" s="0"/>
      <c r="BX19" s="0"/>
      <c r="BY19" s="0"/>
      <c r="BZ19" s="0"/>
      <c r="CA19" s="11" t="n">
        <v>45875</v>
      </c>
      <c r="CB19" s="6" t="n">
        <v>-13709.14</v>
      </c>
      <c r="CC19" s="0" t="s">
        <v>128</v>
      </c>
      <c r="CD19" s="0"/>
      <c r="CE19" s="0"/>
      <c r="CF19" s="0"/>
      <c r="CG19" s="0"/>
      <c r="CH19" s="0"/>
      <c r="CI19" s="0"/>
      <c r="CJ19" s="11" t="n">
        <v>45792</v>
      </c>
      <c r="CK19" s="6" t="n">
        <v>10483.24</v>
      </c>
      <c r="CL19" s="0" t="s">
        <v>127</v>
      </c>
      <c r="CM19" s="11" t="n">
        <v>45595</v>
      </c>
      <c r="CN19" s="6" t="n">
        <v>-5402.9</v>
      </c>
      <c r="CO19" s="0" t="s">
        <v>128</v>
      </c>
      <c r="CP19" s="0"/>
      <c r="CQ19" s="0"/>
      <c r="CR19" s="0"/>
      <c r="CS19" s="0"/>
      <c r="CT19" s="0"/>
      <c r="CU19" s="0"/>
      <c r="CV19" s="11" t="n">
        <v>45644</v>
      </c>
      <c r="CW19" s="6" t="n">
        <v>4937.47</v>
      </c>
      <c r="CX19" s="0" t="s">
        <v>127</v>
      </c>
      <c r="CY19" s="11" t="n">
        <v>45932</v>
      </c>
      <c r="CZ19" s="6" t="n">
        <v>6813.4</v>
      </c>
      <c r="DA19" s="0" t="s">
        <v>127</v>
      </c>
      <c r="DB19" s="0"/>
      <c r="DC19" s="10" t="s">
        <f>=XIRR(DC2:DC18,DB2:DB18)</f>
      </c>
      <c r="DD19" s="0"/>
      <c r="DE19" s="11" t="n">
        <v>45916</v>
      </c>
      <c r="DF19" s="6" t="n">
        <v>-3455.27</v>
      </c>
      <c r="DG19" s="0" t="s">
        <v>128</v>
      </c>
      <c r="DH19" s="11" t="n">
        <v>45973</v>
      </c>
      <c r="DI19" s="6" t="n">
        <v>22259.12</v>
      </c>
      <c r="DJ19" s="0" t="s">
        <v>127</v>
      </c>
    </row>
    <row collapsed="false" customFormat="false" customHeight="false" hidden="false" ht="12.1" outlineLevel="0" r="20">
      <c r="A20" s="11" t="n">
        <v>45887</v>
      </c>
      <c r="B20" s="6" t="n">
        <v>4563.28</v>
      </c>
      <c r="C20" s="0" t="s">
        <v>127</v>
      </c>
      <c r="D20" s="0"/>
      <c r="E20" s="0"/>
      <c r="F20" s="0"/>
      <c r="G20" s="0"/>
      <c r="H20" s="0"/>
      <c r="I20" s="0"/>
      <c r="J20" s="11" t="n">
        <v>45702</v>
      </c>
      <c r="K20" s="6" t="n">
        <v>384.89</v>
      </c>
      <c r="L20" s="0" t="s">
        <v>127</v>
      </c>
      <c r="M20" s="11" t="n">
        <v>45443</v>
      </c>
      <c r="N20" s="6" t="n">
        <v>3992</v>
      </c>
      <c r="O20" s="0" t="s">
        <v>127</v>
      </c>
      <c r="P20" s="11" t="n">
        <v>45485</v>
      </c>
      <c r="Q20" s="6" t="n">
        <v>7779.89</v>
      </c>
      <c r="R20" s="0" t="s">
        <v>127</v>
      </c>
      <c r="S20" s="11" t="n">
        <v>45790</v>
      </c>
      <c r="T20" s="6" t="n">
        <v>-17955.02</v>
      </c>
      <c r="U20" s="0" t="s">
        <v>128</v>
      </c>
      <c r="V20" s="11" t="n">
        <v>45806</v>
      </c>
      <c r="W20" s="6" t="n">
        <v>2399.2</v>
      </c>
      <c r="X20" s="0" t="s">
        <v>127</v>
      </c>
      <c r="Y20" s="11" t="n">
        <v>45441</v>
      </c>
      <c r="Z20" s="6" t="n">
        <v>-1472.24</v>
      </c>
      <c r="AA20" s="0" t="s">
        <v>82</v>
      </c>
      <c r="AB20" s="11" t="n">
        <v>45482</v>
      </c>
      <c r="AC20" s="6" t="n">
        <v>-50</v>
      </c>
      <c r="AD20" s="0" t="s">
        <v>87</v>
      </c>
      <c r="AE20" s="0"/>
      <c r="AF20" s="0"/>
      <c r="AG20" s="0"/>
      <c r="AH20" s="11" t="n">
        <v>45681</v>
      </c>
      <c r="AI20" s="6" t="n">
        <v>-4461.77</v>
      </c>
      <c r="AJ20" s="0" t="s">
        <v>128</v>
      </c>
      <c r="AK20" s="11" t="n">
        <v>45877</v>
      </c>
      <c r="AL20" s="6" t="n">
        <v>9741.37</v>
      </c>
      <c r="AM20" s="0" t="s">
        <v>127</v>
      </c>
      <c r="AN20" s="11" t="n">
        <v>45469</v>
      </c>
      <c r="AO20" s="6" t="n">
        <v>-5609.19</v>
      </c>
      <c r="AP20" s="0" t="s">
        <v>128</v>
      </c>
      <c r="AQ20" s="11" t="n">
        <v>45630</v>
      </c>
      <c r="AR20" s="6" t="n">
        <v>7662.23</v>
      </c>
      <c r="AS20" s="0" t="s">
        <v>127</v>
      </c>
      <c r="AT20" s="0"/>
      <c r="AU20" s="0"/>
      <c r="AV20" s="0"/>
      <c r="AW20" s="0"/>
      <c r="AX20" s="0"/>
      <c r="AY20" s="0"/>
      <c r="AZ20" s="11" t="n">
        <v>45512</v>
      </c>
      <c r="BA20" s="6" t="n">
        <v>6645.32</v>
      </c>
      <c r="BB20" s="0" t="s">
        <v>127</v>
      </c>
      <c r="BC20" s="11" t="n">
        <v>45552</v>
      </c>
      <c r="BD20" s="6" t="n">
        <v>-9746.12</v>
      </c>
      <c r="BE20" s="0" t="s">
        <v>128</v>
      </c>
      <c r="BF20" s="0"/>
      <c r="BG20" s="0"/>
      <c r="BH20" s="0"/>
      <c r="BI20" s="0"/>
      <c r="BJ20" s="0"/>
      <c r="BK20" s="0"/>
      <c r="BL20" s="0"/>
      <c r="BM20" s="0"/>
      <c r="BN20" s="0"/>
      <c r="BO20" s="11" t="n">
        <v>45684</v>
      </c>
      <c r="BP20" s="6" t="n">
        <v>-5235.38</v>
      </c>
      <c r="BQ20" s="0" t="s">
        <v>128</v>
      </c>
      <c r="BR20" s="11" t="n">
        <v>45672</v>
      </c>
      <c r="BS20" s="6" t="n">
        <v>-7173.91</v>
      </c>
      <c r="BT20" s="0" t="s">
        <v>128</v>
      </c>
      <c r="BU20" s="0"/>
      <c r="BV20" s="0"/>
      <c r="BW20" s="0"/>
      <c r="BX20" s="0"/>
      <c r="BY20" s="0"/>
      <c r="BZ20" s="0"/>
      <c r="CA20" s="11" t="n">
        <v>45917</v>
      </c>
      <c r="CB20" s="6" t="n">
        <v>6683.34</v>
      </c>
      <c r="CC20" s="0" t="s">
        <v>127</v>
      </c>
      <c r="CD20" s="0"/>
      <c r="CE20" s="0"/>
      <c r="CF20" s="0"/>
      <c r="CG20" s="0"/>
      <c r="CH20" s="0"/>
      <c r="CI20" s="0"/>
      <c r="CJ20" s="11" t="n">
        <v>45792</v>
      </c>
      <c r="CK20" s="6" t="n">
        <v>-10626.68</v>
      </c>
      <c r="CL20" s="0" t="s">
        <v>128</v>
      </c>
      <c r="CM20" s="11" t="n">
        <v>45596</v>
      </c>
      <c r="CN20" s="6" t="n">
        <v>5124.16</v>
      </c>
      <c r="CO20" s="0" t="s">
        <v>127</v>
      </c>
      <c r="CP20" s="0"/>
      <c r="CQ20" s="0"/>
      <c r="CR20" s="0"/>
      <c r="CS20" s="0"/>
      <c r="CT20" s="0"/>
      <c r="CU20" s="0"/>
      <c r="CV20" s="11" t="n">
        <v>45644</v>
      </c>
      <c r="CW20" s="6" t="n">
        <v>-5067.46</v>
      </c>
      <c r="CX20" s="0" t="s">
        <v>128</v>
      </c>
      <c r="CY20" s="11" t="n">
        <v>45936</v>
      </c>
      <c r="CZ20" s="6" t="n">
        <v>12926.46</v>
      </c>
      <c r="DA20" s="0" t="s">
        <v>127</v>
      </c>
      <c r="DB20" s="0"/>
      <c r="DC20" s="8" t="s">
        <f>=-SUM(DC2:DC18)</f>
      </c>
      <c r="DD20" s="0" t="s">
        <v>130</v>
      </c>
      <c r="DE20" s="11" t="n">
        <v>45919</v>
      </c>
      <c r="DF20" s="6" t="n">
        <v>6709.35</v>
      </c>
      <c r="DG20" s="0" t="s">
        <v>127</v>
      </c>
      <c r="DH20" s="11" t="n">
        <v>45978</v>
      </c>
      <c r="DI20" s="6" t="n">
        <v>-22300.85</v>
      </c>
      <c r="DJ20" s="0" t="s">
        <v>128</v>
      </c>
    </row>
    <row collapsed="false" customFormat="false" customHeight="false" hidden="false" ht="12.1" outlineLevel="0" r="21">
      <c r="A21" s="11" t="n">
        <v>45901</v>
      </c>
      <c r="B21" s="6" t="n">
        <v>-9487.25</v>
      </c>
      <c r="C21" s="0" t="s">
        <v>128</v>
      </c>
      <c r="D21" s="0"/>
      <c r="E21" s="0"/>
      <c r="F21" s="0"/>
      <c r="G21" s="0"/>
      <c r="H21" s="0"/>
      <c r="I21" s="0"/>
      <c r="J21" s="11" t="n">
        <v>45727</v>
      </c>
      <c r="K21" s="6" t="n">
        <v>3779.89</v>
      </c>
      <c r="L21" s="0" t="s">
        <v>127</v>
      </c>
      <c r="M21" s="11" t="n">
        <v>45446</v>
      </c>
      <c r="N21" s="6" t="n">
        <v>5339.67</v>
      </c>
      <c r="O21" s="0" t="s">
        <v>127</v>
      </c>
      <c r="P21" s="11" t="n">
        <v>45539</v>
      </c>
      <c r="Q21" s="6" t="n">
        <v>12350.17</v>
      </c>
      <c r="R21" s="0" t="s">
        <v>127</v>
      </c>
      <c r="S21" s="11" t="n">
        <v>45791</v>
      </c>
      <c r="T21" s="6" t="n">
        <v>5802.9</v>
      </c>
      <c r="U21" s="0" t="s">
        <v>127</v>
      </c>
      <c r="V21" s="11" t="n">
        <v>45810</v>
      </c>
      <c r="W21" s="6" t="n">
        <v>-2434.78</v>
      </c>
      <c r="X21" s="0" t="s">
        <v>128</v>
      </c>
      <c r="Y21" s="11" t="n">
        <v>45441</v>
      </c>
      <c r="Z21" s="6" t="n">
        <v>18819.41</v>
      </c>
      <c r="AA21" s="0" t="s">
        <v>127</v>
      </c>
      <c r="AB21" s="11" t="n">
        <v>45551</v>
      </c>
      <c r="AC21" s="6" t="n">
        <v>-4199.9</v>
      </c>
      <c r="AD21" s="0" t="s">
        <v>128</v>
      </c>
      <c r="AE21" s="0"/>
      <c r="AF21" s="0"/>
      <c r="AG21" s="0"/>
      <c r="AH21" s="11" t="n">
        <v>45681</v>
      </c>
      <c r="AI21" s="6" t="n">
        <v>4338.17</v>
      </c>
      <c r="AJ21" s="0" t="s">
        <v>127</v>
      </c>
      <c r="AK21" s="11" t="n">
        <v>45880</v>
      </c>
      <c r="AL21" s="6" t="n">
        <v>-9989.5</v>
      </c>
      <c r="AM21" s="0" t="s">
        <v>128</v>
      </c>
      <c r="AN21" s="11" t="n">
        <v>45470</v>
      </c>
      <c r="AO21" s="6" t="n">
        <v>5350.67</v>
      </c>
      <c r="AP21" s="0" t="s">
        <v>127</v>
      </c>
      <c r="AQ21" s="11" t="n">
        <v>45632</v>
      </c>
      <c r="AR21" s="6" t="n">
        <v>-7745.73</v>
      </c>
      <c r="AS21" s="0" t="s">
        <v>128</v>
      </c>
      <c r="AT21" s="0"/>
      <c r="AU21" s="0"/>
      <c r="AV21" s="0"/>
      <c r="AW21" s="0"/>
      <c r="AX21" s="0"/>
      <c r="AY21" s="0"/>
      <c r="AZ21" s="11" t="n">
        <v>45517</v>
      </c>
      <c r="BA21" s="6" t="n">
        <v>-6734.63</v>
      </c>
      <c r="BB21" s="0" t="s">
        <v>128</v>
      </c>
      <c r="BC21" s="11" t="n">
        <v>45587</v>
      </c>
      <c r="BD21" s="6" t="n">
        <v>3891.95</v>
      </c>
      <c r="BE21" s="0" t="s">
        <v>127</v>
      </c>
      <c r="BF21" s="0"/>
      <c r="BG21" s="0"/>
      <c r="BH21" s="0"/>
      <c r="BI21" s="0"/>
      <c r="BJ21" s="0"/>
      <c r="BK21" s="0"/>
      <c r="BL21" s="0"/>
      <c r="BM21" s="0"/>
      <c r="BN21" s="0"/>
      <c r="BO21" s="11" t="n">
        <v>45685</v>
      </c>
      <c r="BP21" s="6" t="n">
        <v>5128.56</v>
      </c>
      <c r="BQ21" s="0" t="s">
        <v>127</v>
      </c>
      <c r="BR21" s="11" t="n">
        <v>45701</v>
      </c>
      <c r="BS21" s="6" t="n">
        <v>-7746.12</v>
      </c>
      <c r="BT21" s="0" t="s">
        <v>128</v>
      </c>
      <c r="BU21" s="0"/>
      <c r="BV21" s="0"/>
      <c r="BW21" s="0"/>
      <c r="BX21" s="0"/>
      <c r="BY21" s="0"/>
      <c r="BZ21" s="0"/>
      <c r="CA21" s="11" t="n">
        <v>45918</v>
      </c>
      <c r="CB21" s="6" t="n">
        <v>13130.56</v>
      </c>
      <c r="CC21" s="0" t="s">
        <v>127</v>
      </c>
      <c r="CD21" s="0"/>
      <c r="CE21" s="0"/>
      <c r="CF21" s="0"/>
      <c r="CG21" s="0"/>
      <c r="CH21" s="0"/>
      <c r="CI21" s="0"/>
      <c r="CJ21" s="11" t="n">
        <v>45793</v>
      </c>
      <c r="CK21" s="6" t="n">
        <v>10537.27</v>
      </c>
      <c r="CL21" s="0" t="s">
        <v>127</v>
      </c>
      <c r="CM21" s="11" t="n">
        <v>45608</v>
      </c>
      <c r="CN21" s="6" t="n">
        <v>-5224.59</v>
      </c>
      <c r="CO21" s="0" t="s">
        <v>128</v>
      </c>
      <c r="CP21" s="0"/>
      <c r="CQ21" s="0"/>
      <c r="CR21" s="0"/>
      <c r="CS21" s="0"/>
      <c r="CT21" s="0"/>
      <c r="CU21" s="0"/>
      <c r="CV21" s="0"/>
      <c r="CW21" s="10" t="s">
        <f>=XIRR(CW2:CW20,CV2:CV20)</f>
      </c>
      <c r="CX21" s="0"/>
      <c r="CY21" s="11" t="n">
        <v>45947</v>
      </c>
      <c r="CZ21" s="6" t="n">
        <v>-13153.4</v>
      </c>
      <c r="DA21" s="0" t="s">
        <v>128</v>
      </c>
      <c r="DB21" s="0"/>
      <c r="DC21" s="0"/>
      <c r="DD21" s="0"/>
      <c r="DE21" s="11" t="n">
        <v>45929</v>
      </c>
      <c r="DF21" s="6" t="n">
        <v>12742.36</v>
      </c>
      <c r="DG21" s="0" t="s">
        <v>127</v>
      </c>
      <c r="DH21" s="11" t="n">
        <v>45979</v>
      </c>
      <c r="DI21" s="6" t="n">
        <v>-11390.3</v>
      </c>
      <c r="DJ21" s="0" t="s">
        <v>128</v>
      </c>
    </row>
    <row collapsed="false" customFormat="false" customHeight="false" hidden="false" ht="12.1" outlineLevel="0" r="22">
      <c r="A22" s="11" t="n">
        <v>45910</v>
      </c>
      <c r="B22" s="6" t="n">
        <v>4644.32</v>
      </c>
      <c r="C22" s="0" t="s">
        <v>127</v>
      </c>
      <c r="D22" s="0"/>
      <c r="E22" s="0"/>
      <c r="F22" s="0"/>
      <c r="G22" s="0"/>
      <c r="H22" s="0"/>
      <c r="I22" s="0"/>
      <c r="J22" s="11" t="n">
        <v>45733</v>
      </c>
      <c r="K22" s="6" t="n">
        <v>-3942.03</v>
      </c>
      <c r="L22" s="0" t="s">
        <v>128</v>
      </c>
      <c r="M22" s="11" t="n">
        <v>45450</v>
      </c>
      <c r="N22" s="6" t="n">
        <v>-7722.54</v>
      </c>
      <c r="O22" s="0" t="s">
        <v>128</v>
      </c>
      <c r="P22" s="11" t="n">
        <v>45541</v>
      </c>
      <c r="Q22" s="6" t="n">
        <v>-12623.68</v>
      </c>
      <c r="R22" s="0" t="s">
        <v>128</v>
      </c>
      <c r="S22" s="11" t="n">
        <v>45792</v>
      </c>
      <c r="T22" s="6" t="n">
        <v>5722.86</v>
      </c>
      <c r="U22" s="0" t="s">
        <v>127</v>
      </c>
      <c r="V22" s="11" t="n">
        <v>45817</v>
      </c>
      <c r="W22" s="6" t="n">
        <v>4784.39</v>
      </c>
      <c r="X22" s="0" t="s">
        <v>127</v>
      </c>
      <c r="Y22" s="11" t="n">
        <v>45456</v>
      </c>
      <c r="Z22" s="6" t="n">
        <v>3257.63</v>
      </c>
      <c r="AA22" s="0" t="s">
        <v>127</v>
      </c>
      <c r="AB22" s="11" t="n">
        <v>45566</v>
      </c>
      <c r="AC22" s="6" t="n">
        <v>2060.03</v>
      </c>
      <c r="AD22" s="0" t="s">
        <v>127</v>
      </c>
      <c r="AE22" s="0"/>
      <c r="AF22" s="0"/>
      <c r="AG22" s="0"/>
      <c r="AH22" s="11" t="n">
        <v>45691</v>
      </c>
      <c r="AI22" s="6" t="n">
        <v>-5477.26</v>
      </c>
      <c r="AJ22" s="0" t="s">
        <v>128</v>
      </c>
      <c r="AK22" s="11" t="n">
        <v>45880</v>
      </c>
      <c r="AL22" s="6" t="n">
        <v>1311.06</v>
      </c>
      <c r="AM22" s="0" t="s">
        <v>127</v>
      </c>
      <c r="AN22" s="11" t="n">
        <v>45524</v>
      </c>
      <c r="AO22" s="6" t="n">
        <v>-5741.13</v>
      </c>
      <c r="AP22" s="0" t="s">
        <v>128</v>
      </c>
      <c r="AQ22" s="11" t="n">
        <v>45637</v>
      </c>
      <c r="AR22" s="6" t="n">
        <v>4464.03</v>
      </c>
      <c r="AS22" s="0" t="s">
        <v>127</v>
      </c>
      <c r="AT22" s="0"/>
      <c r="AU22" s="0"/>
      <c r="AV22" s="0"/>
      <c r="AW22" s="0"/>
      <c r="AX22" s="0"/>
      <c r="AY22" s="0"/>
      <c r="AZ22" s="11" t="n">
        <v>45518</v>
      </c>
      <c r="BA22" s="6" t="n">
        <v>-6909.54</v>
      </c>
      <c r="BB22" s="0" t="s">
        <v>128</v>
      </c>
      <c r="BC22" s="11" t="n">
        <v>45588</v>
      </c>
      <c r="BD22" s="6" t="n">
        <v>11544.07</v>
      </c>
      <c r="BE22" s="0" t="s">
        <v>127</v>
      </c>
      <c r="BF22" s="0"/>
      <c r="BG22" s="0"/>
      <c r="BH22" s="0"/>
      <c r="BI22" s="0"/>
      <c r="BJ22" s="0"/>
      <c r="BK22" s="0"/>
      <c r="BL22" s="0"/>
      <c r="BM22" s="0"/>
      <c r="BN22" s="0"/>
      <c r="BO22" s="11" t="n">
        <v>45691</v>
      </c>
      <c r="BP22" s="6" t="n">
        <v>5002.5</v>
      </c>
      <c r="BQ22" s="0" t="s">
        <v>127</v>
      </c>
      <c r="BR22" s="11" t="n">
        <v>45723</v>
      </c>
      <c r="BS22" s="6" t="n">
        <v>-7816.09</v>
      </c>
      <c r="BT22" s="0" t="s">
        <v>128</v>
      </c>
      <c r="BU22" s="0"/>
      <c r="BV22" s="0"/>
      <c r="BW22" s="0"/>
      <c r="BX22" s="0"/>
      <c r="BY22" s="0"/>
      <c r="BZ22" s="0"/>
      <c r="CA22" s="11" t="n">
        <v>45992</v>
      </c>
      <c r="CB22" s="6" t="n">
        <v>-19526.23</v>
      </c>
      <c r="CC22" s="0" t="s">
        <v>128</v>
      </c>
      <c r="CD22" s="0"/>
      <c r="CE22" s="0"/>
      <c r="CF22" s="0"/>
      <c r="CG22" s="0"/>
      <c r="CH22" s="0"/>
      <c r="CI22" s="0"/>
      <c r="CJ22" s="11" t="n">
        <v>45796</v>
      </c>
      <c r="CK22" s="6" t="n">
        <v>-15979.01</v>
      </c>
      <c r="CL22" s="0" t="s">
        <v>128</v>
      </c>
      <c r="CM22" s="11" t="n">
        <v>45611</v>
      </c>
      <c r="CN22" s="6" t="n">
        <v>-5379.71</v>
      </c>
      <c r="CO22" s="0" t="s">
        <v>128</v>
      </c>
      <c r="CP22" s="0"/>
      <c r="CQ22" s="0"/>
      <c r="CR22" s="0"/>
      <c r="CS22" s="0"/>
      <c r="CT22" s="0"/>
      <c r="CU22" s="0"/>
      <c r="CV22" s="0"/>
      <c r="CW22" s="8" t="s">
        <f>=-SUM(CW2:CW20)</f>
      </c>
      <c r="CX22" s="0" t="s">
        <v>130</v>
      </c>
      <c r="CY22" s="11" t="n">
        <v>45957</v>
      </c>
      <c r="CZ22" s="6" t="n">
        <v>-1313.34</v>
      </c>
      <c r="DA22" s="0" t="s">
        <v>128</v>
      </c>
      <c r="DB22" s="0"/>
      <c r="DC22" s="0"/>
      <c r="DD22" s="0"/>
      <c r="DE22" s="11" t="n">
        <v>45937</v>
      </c>
      <c r="DF22" s="6" t="n">
        <v>-9793.1</v>
      </c>
      <c r="DG22" s="0" t="s">
        <v>128</v>
      </c>
      <c r="DH22" s="11" t="n">
        <v>45980</v>
      </c>
      <c r="DI22" s="6" t="n">
        <v>-11570.21</v>
      </c>
      <c r="DJ22" s="0" t="s">
        <v>128</v>
      </c>
    </row>
    <row collapsed="false" customFormat="false" customHeight="false" hidden="false" ht="12.1" outlineLevel="0" r="23">
      <c r="A23" s="11" t="n">
        <v>45915</v>
      </c>
      <c r="B23" s="6" t="n">
        <v>8960.48</v>
      </c>
      <c r="C23" s="0" t="s">
        <v>127</v>
      </c>
      <c r="D23" s="0"/>
      <c r="E23" s="0"/>
      <c r="F23" s="0"/>
      <c r="G23" s="0"/>
      <c r="H23" s="0"/>
      <c r="I23" s="0"/>
      <c r="J23" s="11" t="n">
        <v>45743</v>
      </c>
      <c r="K23" s="6" t="n">
        <v>3752.88</v>
      </c>
      <c r="L23" s="0" t="s">
        <v>127</v>
      </c>
      <c r="M23" s="11" t="n">
        <v>45453</v>
      </c>
      <c r="N23" s="6" t="n">
        <v>-7195.4</v>
      </c>
      <c r="O23" s="0" t="s">
        <v>128</v>
      </c>
      <c r="P23" s="11" t="n">
        <v>45547</v>
      </c>
      <c r="Q23" s="6" t="n">
        <v>12334.17</v>
      </c>
      <c r="R23" s="0" t="s">
        <v>127</v>
      </c>
      <c r="S23" s="11" t="n">
        <v>45803</v>
      </c>
      <c r="T23" s="6" t="n">
        <v>20690.34</v>
      </c>
      <c r="U23" s="0" t="s">
        <v>127</v>
      </c>
      <c r="V23" s="11" t="n">
        <v>45822</v>
      </c>
      <c r="W23" s="6" t="n">
        <v>-5279.78</v>
      </c>
      <c r="X23" s="0" t="s">
        <v>128</v>
      </c>
      <c r="Y23" s="11" t="n">
        <v>45463</v>
      </c>
      <c r="Z23" s="6" t="n">
        <v>8386.19</v>
      </c>
      <c r="AA23" s="0" t="s">
        <v>127</v>
      </c>
      <c r="AB23" s="11" t="n">
        <v>45581</v>
      </c>
      <c r="AC23" s="6" t="n">
        <v>-2088.95</v>
      </c>
      <c r="AD23" s="0" t="s">
        <v>128</v>
      </c>
      <c r="AE23" s="0"/>
      <c r="AF23" s="0"/>
      <c r="AG23" s="0"/>
      <c r="AH23" s="11" t="n">
        <v>45693</v>
      </c>
      <c r="AI23" s="6" t="n">
        <v>3697.85</v>
      </c>
      <c r="AJ23" s="0" t="s">
        <v>127</v>
      </c>
      <c r="AK23" s="11" t="n">
        <v>45889</v>
      </c>
      <c r="AL23" s="6" t="n">
        <v>8455.52</v>
      </c>
      <c r="AM23" s="0" t="s">
        <v>127</v>
      </c>
      <c r="AN23" s="11" t="n">
        <v>45527</v>
      </c>
      <c r="AO23" s="6" t="n">
        <v>5242.62</v>
      </c>
      <c r="AP23" s="0" t="s">
        <v>127</v>
      </c>
      <c r="AQ23" s="11" t="n">
        <v>45638</v>
      </c>
      <c r="AR23" s="6" t="n">
        <v>6235.12</v>
      </c>
      <c r="AS23" s="0" t="s">
        <v>127</v>
      </c>
      <c r="AT23" s="0"/>
      <c r="AU23" s="0"/>
      <c r="AV23" s="0"/>
      <c r="AW23" s="0"/>
      <c r="AX23" s="0"/>
      <c r="AY23" s="0"/>
      <c r="AZ23" s="11" t="n">
        <v>45518</v>
      </c>
      <c r="BA23" s="6" t="n">
        <v>13608.8</v>
      </c>
      <c r="BB23" s="0" t="s">
        <v>127</v>
      </c>
      <c r="BC23" s="11" t="n">
        <v>45588</v>
      </c>
      <c r="BD23" s="6" t="n">
        <v>-7851.27</v>
      </c>
      <c r="BE23" s="0" t="s">
        <v>128</v>
      </c>
      <c r="BF23" s="0"/>
      <c r="BG23" s="0"/>
      <c r="BH23" s="0"/>
      <c r="BI23" s="0"/>
      <c r="BJ23" s="0"/>
      <c r="BK23" s="0"/>
      <c r="BL23" s="0"/>
      <c r="BM23" s="0"/>
      <c r="BN23" s="0"/>
      <c r="BO23" s="11" t="n">
        <v>45701</v>
      </c>
      <c r="BP23" s="6" t="n">
        <v>-10150.93</v>
      </c>
      <c r="BQ23" s="0" t="s">
        <v>128</v>
      </c>
      <c r="BR23" s="11" t="n">
        <v>45729</v>
      </c>
      <c r="BS23" s="6" t="n">
        <v>15102.55</v>
      </c>
      <c r="BT23" s="0" t="s">
        <v>127</v>
      </c>
      <c r="BU23" s="0"/>
      <c r="BV23" s="0"/>
      <c r="BW23" s="0"/>
      <c r="BX23" s="0"/>
      <c r="BY23" s="0"/>
      <c r="BZ23" s="0"/>
      <c r="CA23" s="0"/>
      <c r="CB23" s="10" t="s">
        <f>=XIRR(CB2:CB22,CA2:CA22)</f>
      </c>
      <c r="CC23" s="0"/>
      <c r="CD23" s="0"/>
      <c r="CE23" s="0"/>
      <c r="CF23" s="0"/>
      <c r="CG23" s="0"/>
      <c r="CH23" s="0"/>
      <c r="CI23" s="0"/>
      <c r="CJ23" s="11" t="n">
        <v>45797</v>
      </c>
      <c r="CK23" s="6" t="n">
        <v>10472.73</v>
      </c>
      <c r="CL23" s="0" t="s">
        <v>127</v>
      </c>
      <c r="CM23" s="11" t="n">
        <v>45840</v>
      </c>
      <c r="CN23" s="6" t="n">
        <v>2351.58</v>
      </c>
      <c r="CO23" s="0" t="s">
        <v>127</v>
      </c>
      <c r="CP23" s="0"/>
      <c r="CQ23" s="0"/>
      <c r="CR23" s="0"/>
      <c r="CS23" s="0"/>
      <c r="CT23" s="0"/>
      <c r="CU23" s="0"/>
      <c r="CV23" s="0"/>
      <c r="CW23" s="0"/>
      <c r="CX23" s="0"/>
      <c r="CY23" s="11" t="n">
        <v>45971</v>
      </c>
      <c r="CZ23" s="6" t="n">
        <v>1251.01</v>
      </c>
      <c r="DA23" s="0" t="s">
        <v>127</v>
      </c>
      <c r="DB23" s="0"/>
      <c r="DC23" s="0"/>
      <c r="DD23" s="0"/>
      <c r="DE23" s="11" t="n">
        <v>45945</v>
      </c>
      <c r="DF23" s="6" t="n">
        <v>9310.65</v>
      </c>
      <c r="DG23" s="0" t="s">
        <v>127</v>
      </c>
      <c r="DH23" s="11" t="n">
        <v>46013</v>
      </c>
      <c r="DI23" s="6" t="n">
        <v>2867.43</v>
      </c>
      <c r="DJ23" s="0" t="s">
        <v>127</v>
      </c>
    </row>
    <row collapsed="false" customFormat="false" customHeight="false" hidden="false" ht="12.1" outlineLevel="0" r="24">
      <c r="A24" s="11" t="n">
        <v>45922</v>
      </c>
      <c r="B24" s="6" t="n">
        <v>25218.6</v>
      </c>
      <c r="C24" s="0" t="s">
        <v>127</v>
      </c>
      <c r="D24" s="0"/>
      <c r="E24" s="0"/>
      <c r="F24" s="0"/>
      <c r="G24" s="0"/>
      <c r="H24" s="0"/>
      <c r="I24" s="0"/>
      <c r="J24" s="11" t="n">
        <v>45749</v>
      </c>
      <c r="K24" s="6" t="n">
        <v>7181.59</v>
      </c>
      <c r="L24" s="0" t="s">
        <v>127</v>
      </c>
      <c r="M24" s="11" t="n">
        <v>45458</v>
      </c>
      <c r="N24" s="6" t="n">
        <v>-200</v>
      </c>
      <c r="O24" s="0" t="s">
        <v>85</v>
      </c>
      <c r="P24" s="11" t="n">
        <v>45551</v>
      </c>
      <c r="Q24" s="6" t="n">
        <v>-12699.64</v>
      </c>
      <c r="R24" s="0" t="s">
        <v>128</v>
      </c>
      <c r="S24" s="11" t="n">
        <v>45810</v>
      </c>
      <c r="T24" s="6" t="n">
        <v>-22368.81</v>
      </c>
      <c r="U24" s="0" t="s">
        <v>128</v>
      </c>
      <c r="V24" s="11" t="n">
        <v>45834</v>
      </c>
      <c r="W24" s="6" t="n">
        <v>4882.44</v>
      </c>
      <c r="X24" s="0" t="s">
        <v>127</v>
      </c>
      <c r="Y24" s="11" t="n">
        <v>45464</v>
      </c>
      <c r="Z24" s="6" t="n">
        <v>-8542.73</v>
      </c>
      <c r="AA24" s="0" t="s">
        <v>128</v>
      </c>
      <c r="AB24" s="11" t="n">
        <v>45590</v>
      </c>
      <c r="AC24" s="6" t="n">
        <v>3941.97</v>
      </c>
      <c r="AD24" s="0" t="s">
        <v>127</v>
      </c>
      <c r="AE24" s="0"/>
      <c r="AF24" s="0"/>
      <c r="AG24" s="0"/>
      <c r="AH24" s="11" t="n">
        <v>45695</v>
      </c>
      <c r="AI24" s="6" t="n">
        <v>-6871.56</v>
      </c>
      <c r="AJ24" s="0" t="s">
        <v>128</v>
      </c>
      <c r="AK24" s="11" t="n">
        <v>45890</v>
      </c>
      <c r="AL24" s="6" t="n">
        <v>19041.52</v>
      </c>
      <c r="AM24" s="0" t="s">
        <v>127</v>
      </c>
      <c r="AN24" s="11" t="n">
        <v>45530</v>
      </c>
      <c r="AO24" s="6" t="n">
        <v>-5449.27</v>
      </c>
      <c r="AP24" s="0" t="s">
        <v>128</v>
      </c>
      <c r="AQ24" s="11" t="n">
        <v>45649</v>
      </c>
      <c r="AR24" s="6" t="n">
        <v>-14122.94</v>
      </c>
      <c r="AS24" s="0" t="s">
        <v>128</v>
      </c>
      <c r="AT24" s="0"/>
      <c r="AU24" s="0"/>
      <c r="AV24" s="0"/>
      <c r="AW24" s="0"/>
      <c r="AX24" s="0"/>
      <c r="AY24" s="0"/>
      <c r="AZ24" s="11" t="n">
        <v>45531</v>
      </c>
      <c r="BA24" s="6" t="n">
        <v>6084.04</v>
      </c>
      <c r="BB24" s="0" t="s">
        <v>127</v>
      </c>
      <c r="BC24" s="11" t="n">
        <v>45589</v>
      </c>
      <c r="BD24" s="6" t="n">
        <v>1896.35</v>
      </c>
      <c r="BE24" s="0" t="s">
        <v>127</v>
      </c>
      <c r="BF24" s="0"/>
      <c r="BG24" s="0"/>
      <c r="BH24" s="0"/>
      <c r="BI24" s="0"/>
      <c r="BJ24" s="0"/>
      <c r="BK24" s="0"/>
      <c r="BL24" s="0"/>
      <c r="BM24" s="0"/>
      <c r="BN24" s="0"/>
      <c r="BO24" s="11" t="n">
        <v>45702</v>
      </c>
      <c r="BP24" s="6" t="n">
        <v>-5195.4</v>
      </c>
      <c r="BQ24" s="0" t="s">
        <v>128</v>
      </c>
      <c r="BR24" s="11" t="n">
        <v>45730</v>
      </c>
      <c r="BS24" s="6" t="n">
        <v>-15482.25</v>
      </c>
      <c r="BT24" s="0" t="s">
        <v>128</v>
      </c>
      <c r="BU24" s="0"/>
      <c r="BV24" s="0"/>
      <c r="BW24" s="0"/>
      <c r="BX24" s="0"/>
      <c r="BY24" s="0"/>
      <c r="BZ24" s="0"/>
      <c r="CA24" s="0"/>
      <c r="CB24" s="8" t="s">
        <f>=-SUM(CB2:CB22)</f>
      </c>
      <c r="CC24" s="0" t="s">
        <v>130</v>
      </c>
      <c r="CD24" s="0"/>
      <c r="CE24" s="0"/>
      <c r="CF24" s="0"/>
      <c r="CG24" s="0"/>
      <c r="CH24" s="0"/>
      <c r="CI24" s="0"/>
      <c r="CJ24" s="11" t="n">
        <v>45798</v>
      </c>
      <c r="CK24" s="6" t="n">
        <v>5155.08</v>
      </c>
      <c r="CL24" s="0" t="s">
        <v>127</v>
      </c>
      <c r="CM24" s="11" t="n">
        <v>45859</v>
      </c>
      <c r="CN24" s="6" t="n">
        <v>-2350.42</v>
      </c>
      <c r="CO24" s="0" t="s">
        <v>128</v>
      </c>
      <c r="CP24" s="0"/>
      <c r="CQ24" s="0"/>
      <c r="CR24" s="0"/>
      <c r="CS24" s="0"/>
      <c r="CT24" s="0"/>
      <c r="CU24" s="0"/>
      <c r="CV24" s="0"/>
      <c r="CW24" s="0"/>
      <c r="CX24" s="0"/>
      <c r="CY24" s="11" t="n">
        <v>45981</v>
      </c>
      <c r="CZ24" s="6" t="n">
        <v>-6526.73</v>
      </c>
      <c r="DA24" s="0" t="s">
        <v>128</v>
      </c>
      <c r="DB24" s="0"/>
      <c r="DC24" s="0"/>
      <c r="DD24" s="0"/>
      <c r="DE24" s="11" t="n">
        <v>45946</v>
      </c>
      <c r="DF24" s="6" t="n">
        <v>18537.26</v>
      </c>
      <c r="DG24" s="0" t="s">
        <v>127</v>
      </c>
      <c r="DH24" s="11" t="n">
        <v>46034</v>
      </c>
      <c r="DI24" s="6" t="n">
        <v>-2939.53</v>
      </c>
      <c r="DJ24" s="0" t="s">
        <v>128</v>
      </c>
    </row>
    <row collapsed="false" customFormat="false" customHeight="false" hidden="false" ht="12.1" outlineLevel="0" r="25">
      <c r="A25" s="11" t="n">
        <v>46014</v>
      </c>
      <c r="B25" s="6" t="n">
        <v>-17567.21</v>
      </c>
      <c r="C25" s="0" t="s">
        <v>128</v>
      </c>
      <c r="D25" s="0"/>
      <c r="E25" s="0"/>
      <c r="F25" s="0"/>
      <c r="G25" s="0"/>
      <c r="H25" s="0"/>
      <c r="I25" s="0"/>
      <c r="J25" s="11" t="n">
        <v>45755</v>
      </c>
      <c r="K25" s="6" t="n">
        <v>9940.97</v>
      </c>
      <c r="L25" s="0" t="s">
        <v>127</v>
      </c>
      <c r="M25" s="11" t="n">
        <v>45463</v>
      </c>
      <c r="N25" s="6" t="n">
        <v>-6986.5</v>
      </c>
      <c r="O25" s="0" t="s">
        <v>128</v>
      </c>
      <c r="P25" s="11" t="n">
        <v>45559</v>
      </c>
      <c r="Q25" s="6" t="n">
        <v>-6787.61</v>
      </c>
      <c r="R25" s="0" t="s">
        <v>128</v>
      </c>
      <c r="S25" s="11" t="n">
        <v>45814</v>
      </c>
      <c r="T25" s="6" t="n">
        <v>10717.36</v>
      </c>
      <c r="U25" s="0" t="s">
        <v>127</v>
      </c>
      <c r="V25" s="11" t="n">
        <v>45839</v>
      </c>
      <c r="W25" s="6" t="n">
        <v>-5045.48</v>
      </c>
      <c r="X25" s="0" t="s">
        <v>128</v>
      </c>
      <c r="Y25" s="11" t="n">
        <v>45468</v>
      </c>
      <c r="Z25" s="6" t="n">
        <v>9136.57</v>
      </c>
      <c r="AA25" s="0" t="s">
        <v>127</v>
      </c>
      <c r="AB25" s="11" t="n">
        <v>45602</v>
      </c>
      <c r="AC25" s="6" t="n">
        <v>-4021.99</v>
      </c>
      <c r="AD25" s="0" t="s">
        <v>128</v>
      </c>
      <c r="AE25" s="0"/>
      <c r="AF25" s="0"/>
      <c r="AG25" s="0"/>
      <c r="AH25" s="11" t="n">
        <v>45695</v>
      </c>
      <c r="AI25" s="6" t="n">
        <v>6507.25</v>
      </c>
      <c r="AJ25" s="0" t="s">
        <v>127</v>
      </c>
      <c r="AK25" s="11" t="n">
        <v>45908</v>
      </c>
      <c r="AL25" s="6" t="n">
        <v>-9671.66</v>
      </c>
      <c r="AM25" s="0" t="s">
        <v>128</v>
      </c>
      <c r="AN25" s="11" t="n">
        <v>45541</v>
      </c>
      <c r="AO25" s="6" t="n">
        <v>7881.94</v>
      </c>
      <c r="AP25" s="0" t="s">
        <v>127</v>
      </c>
      <c r="AQ25" s="11" t="n">
        <v>45650</v>
      </c>
      <c r="AR25" s="6" t="n">
        <v>3440.72</v>
      </c>
      <c r="AS25" s="0" t="s">
        <v>127</v>
      </c>
      <c r="AT25" s="0"/>
      <c r="AU25" s="0"/>
      <c r="AV25" s="0"/>
      <c r="AW25" s="0"/>
      <c r="AX25" s="0"/>
      <c r="AY25" s="0"/>
      <c r="AZ25" s="11" t="n">
        <v>45534</v>
      </c>
      <c r="BA25" s="6" t="n">
        <v>11480.74</v>
      </c>
      <c r="BB25" s="0" t="s">
        <v>127</v>
      </c>
      <c r="BC25" s="11" t="n">
        <v>45589</v>
      </c>
      <c r="BD25" s="6" t="n">
        <v>-9749.12</v>
      </c>
      <c r="BE25" s="0" t="s">
        <v>128</v>
      </c>
      <c r="BF25" s="0"/>
      <c r="BG25" s="0"/>
      <c r="BH25" s="0"/>
      <c r="BI25" s="0"/>
      <c r="BJ25" s="0"/>
      <c r="BK25" s="0"/>
      <c r="BL25" s="0"/>
      <c r="BM25" s="0"/>
      <c r="BN25" s="0"/>
      <c r="BO25" s="11" t="n">
        <v>45702</v>
      </c>
      <c r="BP25" s="6" t="n">
        <v>5136.57</v>
      </c>
      <c r="BQ25" s="0" t="s">
        <v>127</v>
      </c>
      <c r="BR25" s="11" t="n">
        <v>45733</v>
      </c>
      <c r="BS25" s="6" t="n">
        <v>-16201.89</v>
      </c>
      <c r="BT25" s="0" t="s">
        <v>128</v>
      </c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11" t="n">
        <v>45799</v>
      </c>
      <c r="CK25" s="6" t="n">
        <v>10097.05</v>
      </c>
      <c r="CL25" s="0" t="s">
        <v>127</v>
      </c>
      <c r="CM25" s="11" t="n">
        <v>45869</v>
      </c>
      <c r="CN25" s="6" t="n">
        <v>4507.05</v>
      </c>
      <c r="CO25" s="0" t="s">
        <v>127</v>
      </c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10" t="s">
        <f>=XIRR(CZ2:CZ24,CY2:CY24)</f>
      </c>
      <c r="DA25" s="0"/>
      <c r="DB25" s="0"/>
      <c r="DC25" s="0"/>
      <c r="DD25" s="0"/>
      <c r="DE25" s="11" t="n">
        <v>45946</v>
      </c>
      <c r="DF25" s="6" t="n">
        <v>-18842.57</v>
      </c>
      <c r="DG25" s="0" t="s">
        <v>128</v>
      </c>
      <c r="DH25" s="11" t="n">
        <v>46037</v>
      </c>
      <c r="DI25" s="6" t="n">
        <v>2903.45</v>
      </c>
      <c r="DJ25" s="0" t="s">
        <v>127</v>
      </c>
    </row>
    <row collapsed="false" customFormat="false" customHeight="false" hidden="false" ht="12.1" outlineLevel="0" r="26">
      <c r="A26" s="11" t="n">
        <v>46027</v>
      </c>
      <c r="B26" s="6" t="n">
        <v>12210.1</v>
      </c>
      <c r="C26" s="0" t="s">
        <v>127</v>
      </c>
      <c r="D26" s="0"/>
      <c r="E26" s="0"/>
      <c r="F26" s="0"/>
      <c r="G26" s="0"/>
      <c r="H26" s="0"/>
      <c r="I26" s="0"/>
      <c r="J26" s="11" t="n">
        <v>45757</v>
      </c>
      <c r="K26" s="6" t="n">
        <v>-20665.66</v>
      </c>
      <c r="L26" s="0" t="s">
        <v>128</v>
      </c>
      <c r="M26" s="11" t="n">
        <v>45467</v>
      </c>
      <c r="N26" s="6" t="n">
        <v>6719.36</v>
      </c>
      <c r="O26" s="0" t="s">
        <v>127</v>
      </c>
      <c r="P26" s="11" t="n">
        <v>45589</v>
      </c>
      <c r="Q26" s="6" t="n">
        <v>-6612.69</v>
      </c>
      <c r="R26" s="0" t="s">
        <v>128</v>
      </c>
      <c r="S26" s="11" t="n">
        <v>45817</v>
      </c>
      <c r="T26" s="6" t="n">
        <v>10595.3</v>
      </c>
      <c r="U26" s="0" t="s">
        <v>127</v>
      </c>
      <c r="V26" s="11" t="n">
        <v>45842</v>
      </c>
      <c r="W26" s="6" t="n">
        <v>6105.55</v>
      </c>
      <c r="X26" s="0" t="s">
        <v>127</v>
      </c>
      <c r="Y26" s="11" t="n">
        <v>45483</v>
      </c>
      <c r="Z26" s="6" t="n">
        <v>5338.67</v>
      </c>
      <c r="AA26" s="0" t="s">
        <v>127</v>
      </c>
      <c r="AB26" s="0"/>
      <c r="AC26" s="10" t="s">
        <f>=XIRR(AC2:AC25,AB2:AB25)</f>
      </c>
      <c r="AD26" s="0"/>
      <c r="AE26" s="0"/>
      <c r="AF26" s="0"/>
      <c r="AG26" s="0"/>
      <c r="AH26" s="11" t="n">
        <v>45700</v>
      </c>
      <c r="AI26" s="6" t="n">
        <v>-6971.51</v>
      </c>
      <c r="AJ26" s="0" t="s">
        <v>128</v>
      </c>
      <c r="AK26" s="11" t="n">
        <v>45911</v>
      </c>
      <c r="AL26" s="6" t="n">
        <v>9568.78</v>
      </c>
      <c r="AM26" s="0" t="s">
        <v>127</v>
      </c>
      <c r="AN26" s="11" t="n">
        <v>45558</v>
      </c>
      <c r="AO26" s="6" t="n">
        <v>-8119.93</v>
      </c>
      <c r="AP26" s="0" t="s">
        <v>128</v>
      </c>
      <c r="AQ26" s="11" t="n">
        <v>45652</v>
      </c>
      <c r="AR26" s="6" t="n">
        <v>-6998.49</v>
      </c>
      <c r="AS26" s="0" t="s">
        <v>128</v>
      </c>
      <c r="AT26" s="0"/>
      <c r="AU26" s="0"/>
      <c r="AV26" s="0"/>
      <c r="AW26" s="0"/>
      <c r="AX26" s="0"/>
      <c r="AY26" s="0"/>
      <c r="AZ26" s="11" t="n">
        <v>45544</v>
      </c>
      <c r="BA26" s="6" t="n">
        <v>-2497.75</v>
      </c>
      <c r="BB26" s="0" t="s">
        <v>128</v>
      </c>
      <c r="BC26" s="11" t="n">
        <v>45590</v>
      </c>
      <c r="BD26" s="6" t="n">
        <v>9585.79</v>
      </c>
      <c r="BE26" s="0" t="s">
        <v>127</v>
      </c>
      <c r="BF26" s="0"/>
      <c r="BG26" s="0"/>
      <c r="BH26" s="0"/>
      <c r="BI26" s="0"/>
      <c r="BJ26" s="0"/>
      <c r="BK26" s="0"/>
      <c r="BL26" s="0"/>
      <c r="BM26" s="0"/>
      <c r="BN26" s="0"/>
      <c r="BO26" s="11" t="n">
        <v>45705</v>
      </c>
      <c r="BP26" s="6" t="n">
        <v>-5191.4</v>
      </c>
      <c r="BQ26" s="0" t="s">
        <v>128</v>
      </c>
      <c r="BR26" s="11" t="n">
        <v>45734</v>
      </c>
      <c r="BS26" s="6" t="n">
        <v>-8300.85</v>
      </c>
      <c r="BT26" s="0" t="s">
        <v>128</v>
      </c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11" t="n">
        <v>45810</v>
      </c>
      <c r="CK26" s="6" t="n">
        <v>-15475.26</v>
      </c>
      <c r="CL26" s="0" t="s">
        <v>128</v>
      </c>
      <c r="CM26" s="11" t="n">
        <v>45875</v>
      </c>
      <c r="CN26" s="6" t="n">
        <v>-4668.86</v>
      </c>
      <c r="CO26" s="0" t="s">
        <v>128</v>
      </c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8" t="s">
        <f>=-SUM(CZ2:CZ24)</f>
      </c>
      <c r="DA26" s="0" t="s">
        <v>130</v>
      </c>
      <c r="DB26" s="0"/>
      <c r="DC26" s="0"/>
      <c r="DD26" s="0"/>
      <c r="DE26" s="11" t="n">
        <v>45947</v>
      </c>
      <c r="DF26" s="6" t="n">
        <v>-9673.16</v>
      </c>
      <c r="DG26" s="0" t="s">
        <v>128</v>
      </c>
      <c r="DH26" s="11" t="n">
        <v>46038</v>
      </c>
      <c r="DI26" s="6" t="n">
        <v>-2946.53</v>
      </c>
      <c r="DJ26" s="0" t="s">
        <v>128</v>
      </c>
    </row>
    <row collapsed="false" customFormat="false" customHeight="false" hidden="false" ht="12.1" outlineLevel="0" r="27">
      <c r="A27" s="11" t="n">
        <v>46038</v>
      </c>
      <c r="B27" s="6" t="n">
        <v>-16963.51</v>
      </c>
      <c r="C27" s="0" t="s">
        <v>128</v>
      </c>
      <c r="D27" s="0"/>
      <c r="E27" s="0"/>
      <c r="F27" s="0"/>
      <c r="G27" s="0"/>
      <c r="H27" s="0"/>
      <c r="I27" s="0"/>
      <c r="J27" s="11" t="n">
        <v>45762</v>
      </c>
      <c r="K27" s="6" t="n">
        <v>6789.39</v>
      </c>
      <c r="L27" s="0" t="s">
        <v>127</v>
      </c>
      <c r="M27" s="11" t="n">
        <v>45470</v>
      </c>
      <c r="N27" s="6" t="n">
        <v>6387.19</v>
      </c>
      <c r="O27" s="0" t="s">
        <v>127</v>
      </c>
      <c r="P27" s="11" t="n">
        <v>45590</v>
      </c>
      <c r="Q27" s="6" t="n">
        <v>3230.11</v>
      </c>
      <c r="R27" s="0" t="s">
        <v>127</v>
      </c>
      <c r="S27" s="11" t="n">
        <v>45818</v>
      </c>
      <c r="T27" s="6" t="n">
        <v>40636.31</v>
      </c>
      <c r="U27" s="0" t="s">
        <v>127</v>
      </c>
      <c r="V27" s="11" t="n">
        <v>45845</v>
      </c>
      <c r="W27" s="6" t="n">
        <v>11915.96</v>
      </c>
      <c r="X27" s="0" t="s">
        <v>127</v>
      </c>
      <c r="Y27" s="11" t="n">
        <v>45520</v>
      </c>
      <c r="Z27" s="6" t="n">
        <v>-23398.28</v>
      </c>
      <c r="AA27" s="0" t="s">
        <v>128</v>
      </c>
      <c r="AB27" s="0"/>
      <c r="AC27" s="8" t="s">
        <f>=-SUM(AC2:AC25)</f>
      </c>
      <c r="AD27" s="0" t="s">
        <v>130</v>
      </c>
      <c r="AE27" s="0"/>
      <c r="AF27" s="0"/>
      <c r="AG27" s="0"/>
      <c r="AH27" s="11" t="n">
        <v>45701</v>
      </c>
      <c r="AI27" s="6" t="n">
        <v>-6812.59</v>
      </c>
      <c r="AJ27" s="0" t="s">
        <v>128</v>
      </c>
      <c r="AK27" s="11" t="n">
        <v>45912</v>
      </c>
      <c r="AL27" s="6" t="n">
        <v>9456.23</v>
      </c>
      <c r="AM27" s="0" t="s">
        <v>127</v>
      </c>
      <c r="AN27" s="11" t="n">
        <v>45562</v>
      </c>
      <c r="AO27" s="6" t="n">
        <v>7917.96</v>
      </c>
      <c r="AP27" s="0" t="s">
        <v>127</v>
      </c>
      <c r="AQ27" s="11" t="n">
        <v>45654</v>
      </c>
      <c r="AR27" s="6" t="n">
        <v>-7250.37</v>
      </c>
      <c r="AS27" s="0" t="s">
        <v>128</v>
      </c>
      <c r="AT27" s="0"/>
      <c r="AU27" s="0"/>
      <c r="AV27" s="0"/>
      <c r="AW27" s="0"/>
      <c r="AX27" s="0"/>
      <c r="AY27" s="0"/>
      <c r="AZ27" s="11" t="n">
        <v>45545</v>
      </c>
      <c r="BA27" s="6" t="n">
        <v>2459.73</v>
      </c>
      <c r="BB27" s="0" t="s">
        <v>127</v>
      </c>
      <c r="BC27" s="11" t="n">
        <v>45594</v>
      </c>
      <c r="BD27" s="6" t="n">
        <v>4582.79</v>
      </c>
      <c r="BE27" s="0" t="s">
        <v>127</v>
      </c>
      <c r="BF27" s="0"/>
      <c r="BG27" s="0"/>
      <c r="BH27" s="0"/>
      <c r="BI27" s="0"/>
      <c r="BJ27" s="0"/>
      <c r="BK27" s="0"/>
      <c r="BL27" s="0"/>
      <c r="BM27" s="0"/>
      <c r="BN27" s="0"/>
      <c r="BO27" s="11" t="n">
        <v>45706</v>
      </c>
      <c r="BP27" s="6" t="n">
        <v>-5375.31</v>
      </c>
      <c r="BQ27" s="0" t="s">
        <v>128</v>
      </c>
      <c r="BR27" s="11" t="n">
        <v>45740</v>
      </c>
      <c r="BS27" s="6" t="n">
        <v>8094.05</v>
      </c>
      <c r="BT27" s="0" t="s">
        <v>127</v>
      </c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11" t="n">
        <v>45811</v>
      </c>
      <c r="CK27" s="6" t="n">
        <v>-10493.75</v>
      </c>
      <c r="CL27" s="0" t="s">
        <v>128</v>
      </c>
      <c r="CM27" s="11" t="n">
        <v>45897</v>
      </c>
      <c r="CN27" s="6" t="n">
        <v>4603.1</v>
      </c>
      <c r="CO27" s="0" t="s">
        <v>127</v>
      </c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11" t="n">
        <v>45957</v>
      </c>
      <c r="DF27" s="6" t="n">
        <v>17846.92</v>
      </c>
      <c r="DG27" s="0" t="s">
        <v>127</v>
      </c>
      <c r="DH27" s="11" t="n">
        <v>46042</v>
      </c>
      <c r="DI27" s="6" t="n">
        <v>8710.35</v>
      </c>
      <c r="DJ27" s="0" t="s">
        <v>127</v>
      </c>
    </row>
    <row collapsed="false" customFormat="false" customHeight="false" hidden="false" ht="12.1" outlineLevel="0" r="28">
      <c r="A28" s="11" t="n">
        <v>46059</v>
      </c>
      <c r="B28" s="6" t="n">
        <v>-17799.1</v>
      </c>
      <c r="C28" s="0" t="s">
        <v>128</v>
      </c>
      <c r="D28" s="0"/>
      <c r="E28" s="0"/>
      <c r="F28" s="0"/>
      <c r="G28" s="0"/>
      <c r="H28" s="0"/>
      <c r="I28" s="0"/>
      <c r="J28" s="11" t="n">
        <v>45764</v>
      </c>
      <c r="K28" s="6" t="n">
        <v>-6894.55</v>
      </c>
      <c r="L28" s="0" t="s">
        <v>128</v>
      </c>
      <c r="M28" s="11" t="n">
        <v>45475</v>
      </c>
      <c r="N28" s="6" t="n">
        <v>12322.16</v>
      </c>
      <c r="O28" s="0" t="s">
        <v>127</v>
      </c>
      <c r="P28" s="11" t="n">
        <v>45590</v>
      </c>
      <c r="Q28" s="6" t="n">
        <v>-3277.86</v>
      </c>
      <c r="R28" s="0" t="s">
        <v>128</v>
      </c>
      <c r="S28" s="11" t="n">
        <v>45825</v>
      </c>
      <c r="T28" s="6" t="n">
        <v>-42794.6</v>
      </c>
      <c r="U28" s="0" t="s">
        <v>128</v>
      </c>
      <c r="V28" s="11" t="n">
        <v>45846</v>
      </c>
      <c r="W28" s="6" t="n">
        <v>-12258.87</v>
      </c>
      <c r="X28" s="0" t="s">
        <v>128</v>
      </c>
      <c r="Y28" s="11" t="n">
        <v>45520</v>
      </c>
      <c r="Z28" s="6" t="n">
        <v>15387.69</v>
      </c>
      <c r="AA28" s="0" t="s">
        <v>127</v>
      </c>
      <c r="AB28" s="0"/>
      <c r="AC28" s="0"/>
      <c r="AD28" s="0"/>
      <c r="AE28" s="0"/>
      <c r="AF28" s="0"/>
      <c r="AG28" s="0"/>
      <c r="AH28" s="11" t="n">
        <v>45701</v>
      </c>
      <c r="AI28" s="6" t="n">
        <v>7003.5</v>
      </c>
      <c r="AJ28" s="0" t="s">
        <v>127</v>
      </c>
      <c r="AK28" s="11" t="n">
        <v>45982</v>
      </c>
      <c r="AL28" s="6" t="n">
        <v>-17520.24</v>
      </c>
      <c r="AM28" s="0" t="s">
        <v>128</v>
      </c>
      <c r="AN28" s="11" t="n">
        <v>45567</v>
      </c>
      <c r="AO28" s="6" t="n">
        <v>4946.47</v>
      </c>
      <c r="AP28" s="0" t="s">
        <v>127</v>
      </c>
      <c r="AQ28" s="0"/>
      <c r="AR28" s="10" t="s">
        <f>=XIRR(AR2:AR27,AQ2:AQ27)</f>
      </c>
      <c r="AS28" s="0"/>
      <c r="AT28" s="0"/>
      <c r="AU28" s="0"/>
      <c r="AV28" s="0"/>
      <c r="AW28" s="0"/>
      <c r="AX28" s="0"/>
      <c r="AY28" s="0"/>
      <c r="AZ28" s="11" t="n">
        <v>45546</v>
      </c>
      <c r="BA28" s="6" t="n">
        <v>-5066.97</v>
      </c>
      <c r="BB28" s="0" t="s">
        <v>128</v>
      </c>
      <c r="BC28" s="11" t="n">
        <v>45597</v>
      </c>
      <c r="BD28" s="6" t="n">
        <v>8794.4</v>
      </c>
      <c r="BE28" s="0" t="s">
        <v>127</v>
      </c>
      <c r="BF28" s="0"/>
      <c r="BG28" s="0"/>
      <c r="BH28" s="0"/>
      <c r="BI28" s="0"/>
      <c r="BJ28" s="0"/>
      <c r="BK28" s="0"/>
      <c r="BL28" s="0"/>
      <c r="BM28" s="0"/>
      <c r="BN28" s="0"/>
      <c r="BO28" s="11" t="n">
        <v>45740</v>
      </c>
      <c r="BP28" s="6" t="n">
        <v>5366.68</v>
      </c>
      <c r="BQ28" s="0" t="s">
        <v>127</v>
      </c>
      <c r="BR28" s="11" t="n">
        <v>45741</v>
      </c>
      <c r="BS28" s="6" t="n">
        <v>7926.46</v>
      </c>
      <c r="BT28" s="0" t="s">
        <v>127</v>
      </c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11" t="n">
        <v>45814</v>
      </c>
      <c r="CK28" s="6" t="n">
        <v>5138.07</v>
      </c>
      <c r="CL28" s="0" t="s">
        <v>127</v>
      </c>
      <c r="CM28" s="11" t="n">
        <v>45908</v>
      </c>
      <c r="CN28" s="6" t="n">
        <v>-4737.63</v>
      </c>
      <c r="CO28" s="0" t="s">
        <v>128</v>
      </c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11" t="n">
        <v>45958</v>
      </c>
      <c r="DF28" s="6" t="n">
        <v>-18146.92</v>
      </c>
      <c r="DG28" s="0" t="s">
        <v>128</v>
      </c>
      <c r="DH28" s="11" t="n">
        <v>46043</v>
      </c>
      <c r="DI28" s="6" t="n">
        <v>-8842.58</v>
      </c>
      <c r="DJ28" s="0" t="s">
        <v>128</v>
      </c>
    </row>
    <row collapsed="false" customFormat="false" customHeight="false" hidden="false" ht="12.1" outlineLevel="0" r="29">
      <c r="A29" s="11" t="n">
        <v>46063</v>
      </c>
      <c r="B29" s="6" t="n">
        <v>17176.58</v>
      </c>
      <c r="C29" s="0" t="s">
        <v>127</v>
      </c>
      <c r="D29" s="0"/>
      <c r="E29" s="0"/>
      <c r="F29" s="0"/>
      <c r="G29" s="0"/>
      <c r="H29" s="0"/>
      <c r="I29" s="0"/>
      <c r="J29" s="11" t="n">
        <v>45782</v>
      </c>
      <c r="K29" s="6" t="n">
        <v>6623.31</v>
      </c>
      <c r="L29" s="0" t="s">
        <v>127</v>
      </c>
      <c r="M29" s="11" t="n">
        <v>45476</v>
      </c>
      <c r="N29" s="6" t="n">
        <v>1183.79</v>
      </c>
      <c r="O29" s="0" t="s">
        <v>127</v>
      </c>
      <c r="P29" s="11" t="n">
        <v>45593</v>
      </c>
      <c r="Q29" s="6" t="n">
        <v>6327.66</v>
      </c>
      <c r="R29" s="0" t="s">
        <v>127</v>
      </c>
      <c r="S29" s="11" t="n">
        <v>45828</v>
      </c>
      <c r="T29" s="6" t="n">
        <v>20786.39</v>
      </c>
      <c r="U29" s="0" t="s">
        <v>127</v>
      </c>
      <c r="V29" s="11" t="n">
        <v>45847</v>
      </c>
      <c r="W29" s="6" t="n">
        <v>11950.97</v>
      </c>
      <c r="X29" s="0" t="s">
        <v>127</v>
      </c>
      <c r="Y29" s="11" t="n">
        <v>45525</v>
      </c>
      <c r="Z29" s="6" t="n">
        <v>14657.33</v>
      </c>
      <c r="AA29" s="0" t="s">
        <v>127</v>
      </c>
      <c r="AB29" s="0"/>
      <c r="AC29" s="0"/>
      <c r="AD29" s="0"/>
      <c r="AE29" s="0"/>
      <c r="AF29" s="0"/>
      <c r="AG29" s="0"/>
      <c r="AH29" s="11" t="n">
        <v>45702</v>
      </c>
      <c r="AI29" s="6" t="n">
        <v>-8515.74</v>
      </c>
      <c r="AJ29" s="0" t="s">
        <v>128</v>
      </c>
      <c r="AK29" s="11" t="n">
        <v>45986</v>
      </c>
      <c r="AL29" s="6" t="n">
        <v>17270.63</v>
      </c>
      <c r="AM29" s="0" t="s">
        <v>127</v>
      </c>
      <c r="AN29" s="11" t="n">
        <v>45595</v>
      </c>
      <c r="AO29" s="6" t="n">
        <v>5482.74</v>
      </c>
      <c r="AP29" s="0" t="s">
        <v>127</v>
      </c>
      <c r="AQ29" s="0"/>
      <c r="AR29" s="8" t="s">
        <f>=-SUM(AR2:AR27)</f>
      </c>
      <c r="AS29" s="0" t="s">
        <v>130</v>
      </c>
      <c r="AT29" s="0"/>
      <c r="AU29" s="0"/>
      <c r="AV29" s="0"/>
      <c r="AW29" s="0"/>
      <c r="AX29" s="0"/>
      <c r="AY29" s="0"/>
      <c r="AZ29" s="11" t="n">
        <v>45546</v>
      </c>
      <c r="BA29" s="6" t="n">
        <v>2528.26</v>
      </c>
      <c r="BB29" s="0" t="s">
        <v>127</v>
      </c>
      <c r="BC29" s="11" t="n">
        <v>45601</v>
      </c>
      <c r="BD29" s="6" t="n">
        <v>-4571.71</v>
      </c>
      <c r="BE29" s="0" t="s">
        <v>128</v>
      </c>
      <c r="BF29" s="0"/>
      <c r="BG29" s="0"/>
      <c r="BH29" s="0"/>
      <c r="BI29" s="0"/>
      <c r="BJ29" s="0"/>
      <c r="BK29" s="0"/>
      <c r="BL29" s="0"/>
      <c r="BM29" s="0"/>
      <c r="BN29" s="0"/>
      <c r="BO29" s="11" t="n">
        <v>45742</v>
      </c>
      <c r="BP29" s="6" t="n">
        <v>-5679.16</v>
      </c>
      <c r="BQ29" s="0" t="s">
        <v>128</v>
      </c>
      <c r="BR29" s="11" t="n">
        <v>45743</v>
      </c>
      <c r="BS29" s="6" t="n">
        <v>7758.88</v>
      </c>
      <c r="BT29" s="0" t="s">
        <v>127</v>
      </c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11" t="n">
        <v>45818</v>
      </c>
      <c r="CK29" s="6" t="n">
        <v>10165.08</v>
      </c>
      <c r="CL29" s="0" t="s">
        <v>127</v>
      </c>
      <c r="CM29" s="11" t="n">
        <v>45931</v>
      </c>
      <c r="CN29" s="6" t="n">
        <v>12889.64</v>
      </c>
      <c r="CO29" s="0" t="s">
        <v>127</v>
      </c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11" t="n">
        <v>45985</v>
      </c>
      <c r="DF29" s="6" t="n">
        <v>-9157.42</v>
      </c>
      <c r="DG29" s="0" t="s">
        <v>128</v>
      </c>
      <c r="DH29" s="11" t="n">
        <v>46044</v>
      </c>
      <c r="DI29" s="6" t="n">
        <v>11653.82</v>
      </c>
      <c r="DJ29" s="0" t="s">
        <v>127</v>
      </c>
    </row>
    <row collapsed="false" customFormat="false" customHeight="false" hidden="false" ht="12.1" outlineLevel="0" r="30">
      <c r="A30" s="11" t="n">
        <v>46064</v>
      </c>
      <c r="B30" s="6" t="n">
        <v>-17407.29</v>
      </c>
      <c r="C30" s="0" t="s">
        <v>128</v>
      </c>
      <c r="D30" s="0"/>
      <c r="E30" s="0"/>
      <c r="F30" s="0"/>
      <c r="G30" s="0"/>
      <c r="H30" s="0"/>
      <c r="I30" s="0"/>
      <c r="J30" s="11" t="n">
        <v>45782</v>
      </c>
      <c r="K30" s="6" t="n">
        <v>-6692.65</v>
      </c>
      <c r="L30" s="0" t="s">
        <v>128</v>
      </c>
      <c r="M30" s="11" t="n">
        <v>45530</v>
      </c>
      <c r="N30" s="6" t="n">
        <v>5100.55</v>
      </c>
      <c r="O30" s="0" t="s">
        <v>127</v>
      </c>
      <c r="P30" s="11" t="n">
        <v>45594</v>
      </c>
      <c r="Q30" s="6" t="n">
        <v>-9394.8</v>
      </c>
      <c r="R30" s="0" t="s">
        <v>128</v>
      </c>
      <c r="S30" s="11" t="n">
        <v>45834</v>
      </c>
      <c r="T30" s="6" t="n">
        <v>-21577.21</v>
      </c>
      <c r="U30" s="0" t="s">
        <v>128</v>
      </c>
      <c r="V30" s="11" t="n">
        <v>45848</v>
      </c>
      <c r="W30" s="6" t="n">
        <v>-18058.47</v>
      </c>
      <c r="X30" s="0" t="s">
        <v>128</v>
      </c>
      <c r="Y30" s="11" t="n">
        <v>45525</v>
      </c>
      <c r="Z30" s="6" t="n">
        <v>-7406.29</v>
      </c>
      <c r="AA30" s="0" t="s">
        <v>128</v>
      </c>
      <c r="AB30" s="0"/>
      <c r="AC30" s="0"/>
      <c r="AD30" s="0"/>
      <c r="AE30" s="0"/>
      <c r="AF30" s="0"/>
      <c r="AG30" s="0"/>
      <c r="AH30" s="11" t="n">
        <v>45702</v>
      </c>
      <c r="AI30" s="6" t="n">
        <v>7028.51</v>
      </c>
      <c r="AJ30" s="0" t="s">
        <v>127</v>
      </c>
      <c r="AK30" s="11" t="n">
        <v>45999</v>
      </c>
      <c r="AL30" s="6" t="n">
        <v>-17823.08</v>
      </c>
      <c r="AM30" s="0" t="s">
        <v>128</v>
      </c>
      <c r="AN30" s="11" t="n">
        <v>45651</v>
      </c>
      <c r="AO30" s="6" t="n">
        <v>-5237.38</v>
      </c>
      <c r="AP30" s="0" t="s">
        <v>128</v>
      </c>
      <c r="AQ30" s="0"/>
      <c r="AR30" s="0"/>
      <c r="AS30" s="0"/>
      <c r="AT30" s="0"/>
      <c r="AU30" s="0"/>
      <c r="AV30" s="0"/>
      <c r="AW30" s="0"/>
      <c r="AX30" s="0"/>
      <c r="AY30" s="0"/>
      <c r="AZ30" s="11" t="n">
        <v>45547</v>
      </c>
      <c r="BA30" s="6" t="n">
        <v>2376.69</v>
      </c>
      <c r="BB30" s="0" t="s">
        <v>127</v>
      </c>
      <c r="BC30" s="11" t="n">
        <v>45602</v>
      </c>
      <c r="BD30" s="6" t="n">
        <v>-19149.42</v>
      </c>
      <c r="BE30" s="0" t="s">
        <v>128</v>
      </c>
      <c r="BF30" s="0"/>
      <c r="BG30" s="0"/>
      <c r="BH30" s="0"/>
      <c r="BI30" s="0"/>
      <c r="BJ30" s="0"/>
      <c r="BK30" s="0"/>
      <c r="BL30" s="0"/>
      <c r="BM30" s="0"/>
      <c r="BN30" s="0"/>
      <c r="BO30" s="11" t="n">
        <v>45744</v>
      </c>
      <c r="BP30" s="6" t="n">
        <v>5262.63</v>
      </c>
      <c r="BQ30" s="0" t="s">
        <v>127</v>
      </c>
      <c r="BR30" s="11" t="n">
        <v>45744</v>
      </c>
      <c r="BS30" s="6" t="n">
        <v>7358.68</v>
      </c>
      <c r="BT30" s="0" t="s">
        <v>127</v>
      </c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11" t="n">
        <v>45833</v>
      </c>
      <c r="CK30" s="6" t="n">
        <v>-15709.14</v>
      </c>
      <c r="CL30" s="0" t="s">
        <v>128</v>
      </c>
      <c r="CM30" s="11" t="n">
        <v>45939</v>
      </c>
      <c r="CN30" s="6" t="n">
        <v>-12874.36</v>
      </c>
      <c r="CO30" s="0" t="s">
        <v>128</v>
      </c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10" t="s">
        <f>=XIRR(DF2:DF29,DE2:DE29)</f>
      </c>
      <c r="DG30" s="0"/>
      <c r="DH30" s="11" t="n">
        <v>46050</v>
      </c>
      <c r="DI30" s="6" t="n">
        <v>-11766.12</v>
      </c>
      <c r="DJ30" s="0" t="s">
        <v>128</v>
      </c>
    </row>
    <row collapsed="false" customFormat="false" customHeight="false" hidden="false" ht="12.1" outlineLevel="0" r="31">
      <c r="A31" s="11" t="n">
        <v>46065</v>
      </c>
      <c r="B31" s="6" t="n">
        <v>21470.73</v>
      </c>
      <c r="C31" s="0" t="s">
        <v>127</v>
      </c>
      <c r="D31" s="0"/>
      <c r="E31" s="0"/>
      <c r="F31" s="0"/>
      <c r="G31" s="0"/>
      <c r="H31" s="0"/>
      <c r="I31" s="0"/>
      <c r="J31" s="11" t="n">
        <v>45849</v>
      </c>
      <c r="K31" s="6" t="n">
        <v>3317.66</v>
      </c>
      <c r="L31" s="0" t="s">
        <v>127</v>
      </c>
      <c r="M31" s="11" t="n">
        <v>45552</v>
      </c>
      <c r="N31" s="6" t="n">
        <v>-6516.35</v>
      </c>
      <c r="O31" s="0" t="s">
        <v>128</v>
      </c>
      <c r="P31" s="11" t="n">
        <v>45594</v>
      </c>
      <c r="Q31" s="6" t="n">
        <v>6192.6</v>
      </c>
      <c r="R31" s="0" t="s">
        <v>127</v>
      </c>
      <c r="S31" s="11" t="n">
        <v>45839</v>
      </c>
      <c r="T31" s="6" t="n">
        <v>-33385.3</v>
      </c>
      <c r="U31" s="0" t="s">
        <v>128</v>
      </c>
      <c r="V31" s="11" t="n">
        <v>45849</v>
      </c>
      <c r="W31" s="6" t="n">
        <v>11750.87</v>
      </c>
      <c r="X31" s="0" t="s">
        <v>127</v>
      </c>
      <c r="Y31" s="11" t="n">
        <v>45526</v>
      </c>
      <c r="Z31" s="6" t="n">
        <v>-7406.3</v>
      </c>
      <c r="AA31" s="0" t="s">
        <v>128</v>
      </c>
      <c r="AB31" s="0"/>
      <c r="AC31" s="0"/>
      <c r="AD31" s="0"/>
      <c r="AE31" s="0"/>
      <c r="AF31" s="0"/>
      <c r="AG31" s="0"/>
      <c r="AH31" s="11" t="n">
        <v>45705</v>
      </c>
      <c r="AI31" s="6" t="n">
        <v>-5677.16</v>
      </c>
      <c r="AJ31" s="0" t="s">
        <v>128</v>
      </c>
      <c r="AK31" s="11" t="n">
        <v>46001</v>
      </c>
      <c r="AL31" s="6" t="n">
        <v>-18416.78</v>
      </c>
      <c r="AM31" s="0" t="s">
        <v>128</v>
      </c>
      <c r="AN31" s="11" t="n">
        <v>45653</v>
      </c>
      <c r="AO31" s="6" t="n">
        <v>5142.57</v>
      </c>
      <c r="AP31" s="0" t="s">
        <v>127</v>
      </c>
      <c r="AQ31" s="0"/>
      <c r="AR31" s="0"/>
      <c r="AS31" s="0"/>
      <c r="AT31" s="0"/>
      <c r="AU31" s="0"/>
      <c r="AV31" s="0"/>
      <c r="AW31" s="0"/>
      <c r="AX31" s="0"/>
      <c r="AY31" s="0"/>
      <c r="AZ31" s="11" t="n">
        <v>45604</v>
      </c>
      <c r="BA31" s="6" t="n">
        <v>-2461.27</v>
      </c>
      <c r="BB31" s="0" t="s">
        <v>128</v>
      </c>
      <c r="BC31" s="11" t="n">
        <v>45602</v>
      </c>
      <c r="BD31" s="6" t="n">
        <v>3737.07</v>
      </c>
      <c r="BE31" s="0" t="s">
        <v>127</v>
      </c>
      <c r="BF31" s="0"/>
      <c r="BG31" s="0"/>
      <c r="BH31" s="0"/>
      <c r="BI31" s="0"/>
      <c r="BJ31" s="0"/>
      <c r="BK31" s="0"/>
      <c r="BL31" s="0"/>
      <c r="BM31" s="0"/>
      <c r="BN31" s="0"/>
      <c r="BO31" s="11" t="n">
        <v>45748</v>
      </c>
      <c r="BP31" s="6" t="n">
        <v>5102.55</v>
      </c>
      <c r="BQ31" s="0" t="s">
        <v>127</v>
      </c>
      <c r="BR31" s="11" t="n">
        <v>45751</v>
      </c>
      <c r="BS31" s="6" t="n">
        <v>6898.45</v>
      </c>
      <c r="BT31" s="0" t="s">
        <v>127</v>
      </c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11" t="n">
        <v>45834</v>
      </c>
      <c r="CK31" s="6" t="n">
        <v>-10533.73</v>
      </c>
      <c r="CL31" s="0" t="s">
        <v>128</v>
      </c>
      <c r="CM31" s="11" t="n">
        <v>45939</v>
      </c>
      <c r="CN31" s="6" t="n">
        <v>3116.16</v>
      </c>
      <c r="CO31" s="0" t="s">
        <v>127</v>
      </c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8" t="s">
        <f>=-SUM(DF2:DF29)</f>
      </c>
      <c r="DG31" s="0" t="s">
        <v>130</v>
      </c>
      <c r="DH31" s="11" t="n">
        <v>46057</v>
      </c>
      <c r="DI31" s="6" t="n">
        <v>11633.81</v>
      </c>
      <c r="DJ31" s="0" t="s">
        <v>127</v>
      </c>
    </row>
    <row collapsed="false" customFormat="false" customHeight="false" hidden="false" ht="12.1" outlineLevel="0" r="32">
      <c r="A32" s="11" t="n">
        <v>46070</v>
      </c>
      <c r="B32" s="6" t="n">
        <v>-21759.11</v>
      </c>
      <c r="C32" s="0" t="s">
        <v>128</v>
      </c>
      <c r="D32" s="0"/>
      <c r="E32" s="0"/>
      <c r="F32" s="0"/>
      <c r="G32" s="0"/>
      <c r="H32" s="0"/>
      <c r="I32" s="0"/>
      <c r="J32" s="11" t="n">
        <v>45860</v>
      </c>
      <c r="K32" s="6" t="n">
        <v>-3498.25</v>
      </c>
      <c r="L32" s="0" t="s">
        <v>128</v>
      </c>
      <c r="M32" s="11" t="n">
        <v>45558</v>
      </c>
      <c r="N32" s="6" t="n">
        <v>-11477.38</v>
      </c>
      <c r="O32" s="0" t="s">
        <v>128</v>
      </c>
      <c r="P32" s="11" t="n">
        <v>45596</v>
      </c>
      <c r="Q32" s="6" t="n">
        <v>6195.09</v>
      </c>
      <c r="R32" s="0" t="s">
        <v>127</v>
      </c>
      <c r="S32" s="11" t="n">
        <v>45841</v>
      </c>
      <c r="T32" s="6" t="n">
        <v>10825.41</v>
      </c>
      <c r="U32" s="0" t="s">
        <v>127</v>
      </c>
      <c r="V32" s="11" t="n">
        <v>45856</v>
      </c>
      <c r="W32" s="6" t="n">
        <v>-12163.91</v>
      </c>
      <c r="X32" s="0" t="s">
        <v>128</v>
      </c>
      <c r="Y32" s="11" t="n">
        <v>45526</v>
      </c>
      <c r="Z32" s="6" t="n">
        <v>7333.66</v>
      </c>
      <c r="AA32" s="0" t="s">
        <v>127</v>
      </c>
      <c r="AB32" s="0"/>
      <c r="AC32" s="0"/>
      <c r="AD32" s="0"/>
      <c r="AE32" s="0"/>
      <c r="AF32" s="0"/>
      <c r="AG32" s="0"/>
      <c r="AH32" s="11" t="n">
        <v>45705</v>
      </c>
      <c r="AI32" s="6" t="n">
        <v>7003.5</v>
      </c>
      <c r="AJ32" s="0" t="s">
        <v>127</v>
      </c>
      <c r="AK32" s="11" t="n">
        <v>46013</v>
      </c>
      <c r="AL32" s="6" t="n">
        <v>6054.03</v>
      </c>
      <c r="AM32" s="0" t="s">
        <v>127</v>
      </c>
      <c r="AN32" s="11" t="n">
        <v>45656</v>
      </c>
      <c r="AO32" s="6" t="n">
        <v>-5382.31</v>
      </c>
      <c r="AP32" s="0" t="s">
        <v>128</v>
      </c>
      <c r="AQ32" s="0"/>
      <c r="AR32" s="0"/>
      <c r="AS32" s="0"/>
      <c r="AT32" s="0"/>
      <c r="AU32" s="0"/>
      <c r="AV32" s="0"/>
      <c r="AW32" s="0"/>
      <c r="AX32" s="0"/>
      <c r="AY32" s="0"/>
      <c r="AZ32" s="11" t="n">
        <v>45654</v>
      </c>
      <c r="BA32" s="6" t="n">
        <v>-11078.46</v>
      </c>
      <c r="BB32" s="0" t="s">
        <v>128</v>
      </c>
      <c r="BC32" s="11" t="n">
        <v>45604</v>
      </c>
      <c r="BD32" s="6" t="n">
        <v>-5760.72</v>
      </c>
      <c r="BE32" s="0" t="s">
        <v>128</v>
      </c>
      <c r="BF32" s="0"/>
      <c r="BG32" s="0"/>
      <c r="BH32" s="0"/>
      <c r="BI32" s="0"/>
      <c r="BJ32" s="0"/>
      <c r="BK32" s="0"/>
      <c r="BL32" s="0"/>
      <c r="BM32" s="0"/>
      <c r="BN32" s="0"/>
      <c r="BO32" s="11" t="n">
        <v>45751</v>
      </c>
      <c r="BP32" s="6" t="n">
        <v>4878.44</v>
      </c>
      <c r="BQ32" s="0" t="s">
        <v>127</v>
      </c>
      <c r="BR32" s="11" t="n">
        <v>45849</v>
      </c>
      <c r="BS32" s="6" t="n">
        <v>-3125.85</v>
      </c>
      <c r="BT32" s="0" t="s">
        <v>111</v>
      </c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11" t="n">
        <v>45845</v>
      </c>
      <c r="CK32" s="6" t="n">
        <v>5235.12</v>
      </c>
      <c r="CL32" s="0" t="s">
        <v>127</v>
      </c>
      <c r="CM32" s="11" t="n">
        <v>45957</v>
      </c>
      <c r="CN32" s="6" t="n">
        <v>2985.29</v>
      </c>
      <c r="CO32" s="0" t="s">
        <v>127</v>
      </c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11" t="n">
        <v>46062</v>
      </c>
      <c r="DI32" s="6" t="n">
        <v>11397.7</v>
      </c>
      <c r="DJ32" s="0" t="s">
        <v>127</v>
      </c>
    </row>
    <row collapsed="false" customFormat="false" customHeight="false" hidden="false" ht="12.1" outlineLevel="0" r="33">
      <c r="A33" s="11" t="n">
        <v>46073</v>
      </c>
      <c r="B33" s="6" t="n">
        <v>25764.88</v>
      </c>
      <c r="C33" s="0" t="s">
        <v>127</v>
      </c>
      <c r="D33" s="0"/>
      <c r="E33" s="0"/>
      <c r="F33" s="0"/>
      <c r="G33" s="0"/>
      <c r="H33" s="0"/>
      <c r="I33" s="0"/>
      <c r="J33" s="11" t="n">
        <v>45868</v>
      </c>
      <c r="K33" s="6" t="n">
        <v>3387.69</v>
      </c>
      <c r="L33" s="0" t="s">
        <v>127</v>
      </c>
      <c r="M33" s="11" t="n">
        <v>45576</v>
      </c>
      <c r="N33" s="6" t="n">
        <v>-800</v>
      </c>
      <c r="O33" s="0" t="s">
        <v>98</v>
      </c>
      <c r="P33" s="11" t="n">
        <v>45597</v>
      </c>
      <c r="Q33" s="6" t="n">
        <v>-6294.85</v>
      </c>
      <c r="R33" s="0" t="s">
        <v>128</v>
      </c>
      <c r="S33" s="11" t="n">
        <v>45842</v>
      </c>
      <c r="T33" s="6" t="n">
        <v>21218.6</v>
      </c>
      <c r="U33" s="0" t="s">
        <v>127</v>
      </c>
      <c r="V33" s="11" t="n">
        <v>45863</v>
      </c>
      <c r="W33" s="6" t="n">
        <v>12051.02</v>
      </c>
      <c r="X33" s="0" t="s">
        <v>127</v>
      </c>
      <c r="Y33" s="11" t="n">
        <v>45530</v>
      </c>
      <c r="Z33" s="6" t="n">
        <v>-7416.29</v>
      </c>
      <c r="AA33" s="0" t="s">
        <v>128</v>
      </c>
      <c r="AB33" s="0"/>
      <c r="AC33" s="0"/>
      <c r="AD33" s="0"/>
      <c r="AE33" s="0"/>
      <c r="AF33" s="0"/>
      <c r="AG33" s="0"/>
      <c r="AH33" s="11" t="n">
        <v>45706</v>
      </c>
      <c r="AI33" s="6" t="n">
        <v>-7096.45</v>
      </c>
      <c r="AJ33" s="0" t="s">
        <v>128</v>
      </c>
      <c r="AK33" s="11" t="n">
        <v>46030</v>
      </c>
      <c r="AL33" s="6" t="n">
        <v>-6399.8</v>
      </c>
      <c r="AM33" s="0" t="s">
        <v>128</v>
      </c>
      <c r="AN33" s="11" t="n">
        <v>45665</v>
      </c>
      <c r="AO33" s="6" t="n">
        <v>-5617.19</v>
      </c>
      <c r="AP33" s="0" t="s">
        <v>128</v>
      </c>
      <c r="AQ33" s="0"/>
      <c r="AR33" s="0"/>
      <c r="AS33" s="0"/>
      <c r="AT33" s="0"/>
      <c r="AU33" s="0"/>
      <c r="AV33" s="0"/>
      <c r="AW33" s="0"/>
      <c r="AX33" s="0"/>
      <c r="AY33" s="0"/>
      <c r="AZ33" s="11" t="n">
        <v>45656</v>
      </c>
      <c r="BA33" s="6" t="n">
        <v>-18164.92</v>
      </c>
      <c r="BB33" s="0" t="s">
        <v>128</v>
      </c>
      <c r="BC33" s="11" t="n">
        <v>45604</v>
      </c>
      <c r="BD33" s="6" t="n">
        <v>1897.55</v>
      </c>
      <c r="BE33" s="0" t="s">
        <v>127</v>
      </c>
      <c r="BF33" s="0"/>
      <c r="BG33" s="0"/>
      <c r="BH33" s="0"/>
      <c r="BI33" s="0"/>
      <c r="BJ33" s="0"/>
      <c r="BK33" s="0"/>
      <c r="BL33" s="0"/>
      <c r="BM33" s="0"/>
      <c r="BN33" s="0"/>
      <c r="BO33" s="11" t="n">
        <v>45782</v>
      </c>
      <c r="BP33" s="6" t="n">
        <v>13626.81</v>
      </c>
      <c r="BQ33" s="0" t="s">
        <v>127</v>
      </c>
      <c r="BR33" s="11" t="n">
        <v>45876</v>
      </c>
      <c r="BS33" s="6" t="n">
        <v>-19325.33</v>
      </c>
      <c r="BT33" s="0" t="s">
        <v>128</v>
      </c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11" t="n">
        <v>45846</v>
      </c>
      <c r="CK33" s="6" t="n">
        <v>5190.59</v>
      </c>
      <c r="CL33" s="0" t="s">
        <v>127</v>
      </c>
      <c r="CM33" s="11" t="n">
        <v>45960</v>
      </c>
      <c r="CN33" s="6" t="n">
        <v>11624.21</v>
      </c>
      <c r="CO33" s="0" t="s">
        <v>127</v>
      </c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11" t="n">
        <v>46063</v>
      </c>
      <c r="DI33" s="6" t="n">
        <v>33472.73</v>
      </c>
      <c r="DJ33" s="0" t="s">
        <v>127</v>
      </c>
    </row>
    <row collapsed="false" customFormat="false" customHeight="false" hidden="false" ht="12.1" outlineLevel="0" r="34">
      <c r="A34" s="11" t="n">
        <v>46077</v>
      </c>
      <c r="B34" s="6" t="n">
        <v>-26290.85</v>
      </c>
      <c r="C34" s="0" t="s">
        <v>128</v>
      </c>
      <c r="D34" s="0"/>
      <c r="E34" s="0"/>
      <c r="F34" s="0"/>
      <c r="G34" s="0"/>
      <c r="H34" s="0"/>
      <c r="I34" s="0"/>
      <c r="J34" s="11" t="n">
        <v>45874</v>
      </c>
      <c r="K34" s="6" t="n">
        <v>-3444.28</v>
      </c>
      <c r="L34" s="0" t="s">
        <v>128</v>
      </c>
      <c r="M34" s="11" t="n">
        <v>45586</v>
      </c>
      <c r="N34" s="6" t="n">
        <v>-5252.38</v>
      </c>
      <c r="O34" s="0" t="s">
        <v>128</v>
      </c>
      <c r="P34" s="11" t="n">
        <v>45617</v>
      </c>
      <c r="Q34" s="6" t="n">
        <v>6171.08</v>
      </c>
      <c r="R34" s="0" t="s">
        <v>127</v>
      </c>
      <c r="S34" s="11" t="n">
        <v>45845</v>
      </c>
      <c r="T34" s="6" t="n">
        <v>20914.45</v>
      </c>
      <c r="U34" s="0" t="s">
        <v>127</v>
      </c>
      <c r="V34" s="11" t="n">
        <v>45866</v>
      </c>
      <c r="W34" s="6" t="n">
        <v>11660.83</v>
      </c>
      <c r="X34" s="0" t="s">
        <v>127</v>
      </c>
      <c r="Y34" s="11" t="n">
        <v>45531</v>
      </c>
      <c r="Z34" s="6" t="n">
        <v>-7476.26</v>
      </c>
      <c r="AA34" s="0" t="s">
        <v>128</v>
      </c>
      <c r="AB34" s="0"/>
      <c r="AC34" s="0"/>
      <c r="AD34" s="0"/>
      <c r="AE34" s="0"/>
      <c r="AF34" s="0"/>
      <c r="AG34" s="0"/>
      <c r="AH34" s="11" t="n">
        <v>45707</v>
      </c>
      <c r="AI34" s="6" t="n">
        <v>7053.53</v>
      </c>
      <c r="AJ34" s="0" t="s">
        <v>127</v>
      </c>
      <c r="AK34" s="0"/>
      <c r="AL34" s="10" t="s">
        <f>=XIRR(AL2:AL33,AK2:AK33)</f>
      </c>
      <c r="AM34" s="0"/>
      <c r="AN34" s="11" t="n">
        <v>45670</v>
      </c>
      <c r="AO34" s="6" t="n">
        <v>-5562.22</v>
      </c>
      <c r="AP34" s="0" t="s">
        <v>128</v>
      </c>
      <c r="AQ34" s="0"/>
      <c r="AR34" s="0"/>
      <c r="AS34" s="0"/>
      <c r="AT34" s="0"/>
      <c r="AU34" s="0"/>
      <c r="AV34" s="0"/>
      <c r="AW34" s="0"/>
      <c r="AX34" s="0"/>
      <c r="AY34" s="0"/>
      <c r="AZ34" s="11" t="n">
        <v>45663</v>
      </c>
      <c r="BA34" s="6" t="n">
        <v>5737.87</v>
      </c>
      <c r="BB34" s="0" t="s">
        <v>127</v>
      </c>
      <c r="BC34" s="11" t="n">
        <v>45614</v>
      </c>
      <c r="BD34" s="6" t="n">
        <v>3795.1</v>
      </c>
      <c r="BE34" s="0" t="s">
        <v>127</v>
      </c>
      <c r="BF34" s="0"/>
      <c r="BG34" s="0"/>
      <c r="BH34" s="0"/>
      <c r="BI34" s="0"/>
      <c r="BJ34" s="0"/>
      <c r="BK34" s="0"/>
      <c r="BL34" s="0"/>
      <c r="BM34" s="0"/>
      <c r="BN34" s="0"/>
      <c r="BO34" s="11" t="n">
        <v>45783</v>
      </c>
      <c r="BP34" s="6" t="n">
        <v>-13883.05</v>
      </c>
      <c r="BQ34" s="0" t="s">
        <v>128</v>
      </c>
      <c r="BR34" s="11" t="n">
        <v>45880</v>
      </c>
      <c r="BS34" s="6" t="n">
        <v>-13748.12</v>
      </c>
      <c r="BT34" s="0" t="s">
        <v>128</v>
      </c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11" t="n">
        <v>45847</v>
      </c>
      <c r="CK34" s="6" t="n">
        <v>5123.07</v>
      </c>
      <c r="CL34" s="0" t="s">
        <v>127</v>
      </c>
      <c r="CM34" s="11" t="n">
        <v>46010</v>
      </c>
      <c r="CN34" s="6" t="n">
        <v>-18458.77</v>
      </c>
      <c r="CO34" s="0" t="s">
        <v>128</v>
      </c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11" t="n">
        <v>46066</v>
      </c>
      <c r="DI34" s="6" t="n">
        <v>-28725.63</v>
      </c>
      <c r="DJ34" s="0" t="s">
        <v>128</v>
      </c>
    </row>
    <row collapsed="false" customFormat="false" customHeight="false" hidden="false" ht="12.1" outlineLevel="0" r="35">
      <c r="A35" s="0"/>
      <c r="B35" s="10" t="s">
        <f>=XIRR(B2:B34,A2:A34)</f>
      </c>
      <c r="C35" s="0"/>
      <c r="D35" s="0"/>
      <c r="E35" s="0"/>
      <c r="F35" s="0"/>
      <c r="G35" s="0"/>
      <c r="H35" s="0"/>
      <c r="I35" s="0"/>
      <c r="J35" s="0"/>
      <c r="K35" s="10" t="s">
        <f>=XIRR(K2:K34,J2:J34)</f>
      </c>
      <c r="L35" s="0"/>
      <c r="M35" s="11" t="n">
        <v>45587</v>
      </c>
      <c r="N35" s="6" t="n">
        <v>-5276.36</v>
      </c>
      <c r="O35" s="0" t="s">
        <v>128</v>
      </c>
      <c r="P35" s="11" t="n">
        <v>45621</v>
      </c>
      <c r="Q35" s="6" t="n">
        <v>5990.99</v>
      </c>
      <c r="R35" s="0" t="s">
        <v>127</v>
      </c>
      <c r="S35" s="11" t="n">
        <v>45846</v>
      </c>
      <c r="T35" s="6" t="n">
        <v>20322.16</v>
      </c>
      <c r="U35" s="0" t="s">
        <v>127</v>
      </c>
      <c r="V35" s="11" t="n">
        <v>45875</v>
      </c>
      <c r="W35" s="6" t="n">
        <v>-12173.91</v>
      </c>
      <c r="X35" s="0" t="s">
        <v>128</v>
      </c>
      <c r="Y35" s="11" t="n">
        <v>45537</v>
      </c>
      <c r="Z35" s="6" t="n">
        <v>6963.48</v>
      </c>
      <c r="AA35" s="0" t="s">
        <v>127</v>
      </c>
      <c r="AB35" s="0"/>
      <c r="AC35" s="0"/>
      <c r="AD35" s="0"/>
      <c r="AE35" s="0"/>
      <c r="AF35" s="0"/>
      <c r="AG35" s="0"/>
      <c r="AH35" s="11" t="n">
        <v>45709</v>
      </c>
      <c r="AI35" s="6" t="n">
        <v>-7171.41</v>
      </c>
      <c r="AJ35" s="0" t="s">
        <v>128</v>
      </c>
      <c r="AK35" s="0"/>
      <c r="AL35" s="8" t="s">
        <f>=-SUM(AL2:AL33)</f>
      </c>
      <c r="AM35" s="0" t="s">
        <v>130</v>
      </c>
      <c r="AN35" s="11" t="n">
        <v>45834</v>
      </c>
      <c r="AO35" s="6" t="n">
        <v>6285.14</v>
      </c>
      <c r="AP35" s="0" t="s">
        <v>127</v>
      </c>
      <c r="AQ35" s="0"/>
      <c r="AR35" s="0"/>
      <c r="AS35" s="0"/>
      <c r="AT35" s="0"/>
      <c r="AU35" s="0"/>
      <c r="AV35" s="0"/>
      <c r="AW35" s="0"/>
      <c r="AX35" s="0"/>
      <c r="AY35" s="0"/>
      <c r="AZ35" s="11" t="n">
        <v>45663</v>
      </c>
      <c r="BA35" s="6" t="n">
        <v>-5809.1</v>
      </c>
      <c r="BB35" s="0" t="s">
        <v>128</v>
      </c>
      <c r="BC35" s="11" t="n">
        <v>45615</v>
      </c>
      <c r="BD35" s="6" t="n">
        <v>7364.88</v>
      </c>
      <c r="BE35" s="0" t="s">
        <v>127</v>
      </c>
      <c r="BF35" s="0"/>
      <c r="BG35" s="0"/>
      <c r="BH35" s="0"/>
      <c r="BI35" s="0"/>
      <c r="BJ35" s="0"/>
      <c r="BK35" s="0"/>
      <c r="BL35" s="0"/>
      <c r="BM35" s="0"/>
      <c r="BN35" s="0"/>
      <c r="BO35" s="11" t="n">
        <v>45789</v>
      </c>
      <c r="BP35" s="6" t="n">
        <v>-14602.69</v>
      </c>
      <c r="BQ35" s="0" t="s">
        <v>128</v>
      </c>
      <c r="BR35" s="11" t="n">
        <v>45915</v>
      </c>
      <c r="BS35" s="6" t="n">
        <v>13471.73</v>
      </c>
      <c r="BT35" s="0" t="s">
        <v>127</v>
      </c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11" t="n">
        <v>45849</v>
      </c>
      <c r="CK35" s="6" t="n">
        <v>15175.58</v>
      </c>
      <c r="CL35" s="0" t="s">
        <v>127</v>
      </c>
      <c r="CM35" s="0"/>
      <c r="CN35" s="10" t="s">
        <f>=XIRR(CN2:CN34,CM2:CM34)</f>
      </c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11" t="n">
        <v>46069</v>
      </c>
      <c r="DI35" s="6" t="n">
        <v>-23340.32</v>
      </c>
      <c r="DJ35" s="0" t="s">
        <v>128</v>
      </c>
    </row>
    <row collapsed="false" customFormat="false" customHeight="false" hidden="false" ht="12.1" outlineLevel="0" r="36">
      <c r="A36" s="0"/>
      <c r="B36" s="8" t="s">
        <f>=-SUM(B2:B34)</f>
      </c>
      <c r="C36" s="0" t="s">
        <v>130</v>
      </c>
      <c r="D36" s="0"/>
      <c r="E36" s="0"/>
      <c r="F36" s="0"/>
      <c r="G36" s="0"/>
      <c r="H36" s="0"/>
      <c r="I36" s="0"/>
      <c r="J36" s="0"/>
      <c r="K36" s="8" t="s">
        <f>=-SUM(K2:K34)</f>
      </c>
      <c r="L36" s="0" t="s">
        <v>130</v>
      </c>
      <c r="M36" s="0"/>
      <c r="N36" s="10" t="s">
        <f>=XIRR(N2:N35,M2:M35)</f>
      </c>
      <c r="O36" s="0"/>
      <c r="P36" s="11" t="n">
        <v>45632</v>
      </c>
      <c r="Q36" s="6" t="n">
        <v>-5994</v>
      </c>
      <c r="R36" s="0" t="s">
        <v>128</v>
      </c>
      <c r="S36" s="11" t="n">
        <v>45847</v>
      </c>
      <c r="T36" s="6" t="n">
        <v>-20769.61</v>
      </c>
      <c r="U36" s="0" t="s">
        <v>128</v>
      </c>
      <c r="V36" s="11" t="n">
        <v>45876</v>
      </c>
      <c r="W36" s="6" t="n">
        <v>-12343.82</v>
      </c>
      <c r="X36" s="0" t="s">
        <v>128</v>
      </c>
      <c r="Y36" s="11" t="n">
        <v>45537</v>
      </c>
      <c r="Z36" s="6" t="n">
        <v>-2858.57</v>
      </c>
      <c r="AA36" s="0" t="s">
        <v>128</v>
      </c>
      <c r="AB36" s="0"/>
      <c r="AC36" s="0"/>
      <c r="AD36" s="0"/>
      <c r="AE36" s="0"/>
      <c r="AF36" s="0"/>
      <c r="AG36" s="0"/>
      <c r="AH36" s="11" t="n">
        <v>45709</v>
      </c>
      <c r="AI36" s="6" t="n">
        <v>7053.53</v>
      </c>
      <c r="AJ36" s="0" t="s">
        <v>127</v>
      </c>
      <c r="AK36" s="0"/>
      <c r="AL36" s="0"/>
      <c r="AM36" s="0"/>
      <c r="AN36" s="11" t="n">
        <v>45846</v>
      </c>
      <c r="AO36" s="6" t="n">
        <v>11429.71</v>
      </c>
      <c r="AP36" s="0" t="s">
        <v>127</v>
      </c>
      <c r="AQ36" s="0"/>
      <c r="AR36" s="0"/>
      <c r="AS36" s="0"/>
      <c r="AT36" s="0"/>
      <c r="AU36" s="0"/>
      <c r="AV36" s="0"/>
      <c r="AW36" s="0"/>
      <c r="AX36" s="0"/>
      <c r="AY36" s="0"/>
      <c r="AZ36" s="11" t="n">
        <v>45665</v>
      </c>
      <c r="BA36" s="6" t="n">
        <v>5662.83</v>
      </c>
      <c r="BB36" s="0" t="s">
        <v>127</v>
      </c>
      <c r="BC36" s="11" t="n">
        <v>45617</v>
      </c>
      <c r="BD36" s="6" t="n">
        <v>6931.46</v>
      </c>
      <c r="BE36" s="0" t="s">
        <v>127</v>
      </c>
      <c r="BF36" s="0"/>
      <c r="BG36" s="0"/>
      <c r="BH36" s="0"/>
      <c r="BI36" s="0"/>
      <c r="BJ36" s="0"/>
      <c r="BK36" s="0"/>
      <c r="BL36" s="0"/>
      <c r="BM36" s="0"/>
      <c r="BN36" s="0"/>
      <c r="BO36" s="11" t="n">
        <v>45799</v>
      </c>
      <c r="BP36" s="6" t="n">
        <v>4788.39</v>
      </c>
      <c r="BQ36" s="0" t="s">
        <v>127</v>
      </c>
      <c r="BR36" s="11" t="n">
        <v>45926</v>
      </c>
      <c r="BS36" s="6" t="n">
        <v>25082.54</v>
      </c>
      <c r="BT36" s="0" t="s">
        <v>127</v>
      </c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11" t="n">
        <v>45852</v>
      </c>
      <c r="CK36" s="6" t="n">
        <v>-20783.6</v>
      </c>
      <c r="CL36" s="0" t="s">
        <v>128</v>
      </c>
      <c r="CM36" s="0"/>
      <c r="CN36" s="8" t="s">
        <f>=-SUM(CN2:CN34)</f>
      </c>
      <c r="CO36" s="0" t="s">
        <v>130</v>
      </c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11" t="n">
        <v>46077</v>
      </c>
      <c r="DI36" s="6" t="n">
        <v>-5903.05</v>
      </c>
      <c r="DJ36" s="0" t="s">
        <v>128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8" t="s">
        <f>=-SUM(N2:N35)</f>
      </c>
      <c r="O37" s="0" t="s">
        <v>130</v>
      </c>
      <c r="P37" s="11" t="n">
        <v>45636</v>
      </c>
      <c r="Q37" s="6" t="n">
        <v>5821.91</v>
      </c>
      <c r="R37" s="0" t="s">
        <v>127</v>
      </c>
      <c r="S37" s="11" t="n">
        <v>45847</v>
      </c>
      <c r="T37" s="6" t="n">
        <v>20370.18</v>
      </c>
      <c r="U37" s="0" t="s">
        <v>127</v>
      </c>
      <c r="V37" s="11" t="n">
        <v>45903</v>
      </c>
      <c r="W37" s="6" t="n">
        <v>9460.73</v>
      </c>
      <c r="X37" s="0" t="s">
        <v>127</v>
      </c>
      <c r="Y37" s="11" t="n">
        <v>45539</v>
      </c>
      <c r="Z37" s="6" t="n">
        <v>-4263.86</v>
      </c>
      <c r="AA37" s="0" t="s">
        <v>128</v>
      </c>
      <c r="AB37" s="0"/>
      <c r="AC37" s="0"/>
      <c r="AD37" s="0"/>
      <c r="AE37" s="0"/>
      <c r="AF37" s="0"/>
      <c r="AG37" s="0"/>
      <c r="AH37" s="11" t="n">
        <v>45712</v>
      </c>
      <c r="AI37" s="6" t="n">
        <v>-7171.41</v>
      </c>
      <c r="AJ37" s="0" t="s">
        <v>128</v>
      </c>
      <c r="AK37" s="0"/>
      <c r="AL37" s="0"/>
      <c r="AM37" s="0"/>
      <c r="AN37" s="11" t="n">
        <v>45846</v>
      </c>
      <c r="AO37" s="6" t="n">
        <v>-11922.04</v>
      </c>
      <c r="AP37" s="0" t="s">
        <v>128</v>
      </c>
      <c r="AQ37" s="0"/>
      <c r="AR37" s="0"/>
      <c r="AS37" s="0"/>
      <c r="AT37" s="0"/>
      <c r="AU37" s="0"/>
      <c r="AV37" s="0"/>
      <c r="AW37" s="0"/>
      <c r="AX37" s="0"/>
      <c r="AY37" s="0"/>
      <c r="AZ37" s="11" t="n">
        <v>45667</v>
      </c>
      <c r="BA37" s="6" t="n">
        <v>-8830.58</v>
      </c>
      <c r="BB37" s="0" t="s">
        <v>128</v>
      </c>
      <c r="BC37" s="11" t="n">
        <v>45622</v>
      </c>
      <c r="BD37" s="6" t="n">
        <v>8324.16</v>
      </c>
      <c r="BE37" s="0" t="s">
        <v>127</v>
      </c>
      <c r="BF37" s="0"/>
      <c r="BG37" s="0"/>
      <c r="BH37" s="0"/>
      <c r="BI37" s="0"/>
      <c r="BJ37" s="0"/>
      <c r="BK37" s="0"/>
      <c r="BL37" s="0"/>
      <c r="BM37" s="0"/>
      <c r="BN37" s="0"/>
      <c r="BO37" s="11" t="n">
        <v>45803</v>
      </c>
      <c r="BP37" s="6" t="n">
        <v>-25</v>
      </c>
      <c r="BQ37" s="0" t="s">
        <v>107</v>
      </c>
      <c r="BR37" s="11" t="n">
        <v>45972</v>
      </c>
      <c r="BS37" s="6" t="n">
        <v>-25907.04</v>
      </c>
      <c r="BT37" s="0" t="s">
        <v>128</v>
      </c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11" t="n">
        <v>45854</v>
      </c>
      <c r="CK37" s="6" t="n">
        <v>-10423.78</v>
      </c>
      <c r="CL37" s="0" t="s">
        <v>128</v>
      </c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11" t="n">
        <v>46084</v>
      </c>
      <c r="DI37" s="6" t="n">
        <v>5806.9</v>
      </c>
      <c r="DJ37" s="0" t="s">
        <v>127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11" t="n">
        <v>45638</v>
      </c>
      <c r="Q38" s="6" t="n">
        <v>-5880.05</v>
      </c>
      <c r="R38" s="0" t="s">
        <v>128</v>
      </c>
      <c r="S38" s="11" t="n">
        <v>45848</v>
      </c>
      <c r="T38" s="6" t="n">
        <v>-20769.61</v>
      </c>
      <c r="U38" s="0" t="s">
        <v>128</v>
      </c>
      <c r="V38" s="11" t="n">
        <v>45908</v>
      </c>
      <c r="W38" s="6" t="n">
        <v>-9783.11</v>
      </c>
      <c r="X38" s="0" t="s">
        <v>128</v>
      </c>
      <c r="Y38" s="11" t="n">
        <v>45566</v>
      </c>
      <c r="Z38" s="6" t="n">
        <v>-8455.77</v>
      </c>
      <c r="AA38" s="0" t="s">
        <v>128</v>
      </c>
      <c r="AB38" s="0"/>
      <c r="AC38" s="0"/>
      <c r="AD38" s="0"/>
      <c r="AE38" s="0"/>
      <c r="AF38" s="0"/>
      <c r="AG38" s="0"/>
      <c r="AH38" s="11" t="n">
        <v>45714</v>
      </c>
      <c r="AI38" s="6" t="n">
        <v>7053.53</v>
      </c>
      <c r="AJ38" s="0" t="s">
        <v>127</v>
      </c>
      <c r="AK38" s="0"/>
      <c r="AL38" s="0"/>
      <c r="AM38" s="0"/>
      <c r="AN38" s="11" t="n">
        <v>45847</v>
      </c>
      <c r="AO38" s="6" t="n">
        <v>-18122.94</v>
      </c>
      <c r="AP38" s="0" t="s">
        <v>128</v>
      </c>
      <c r="AQ38" s="0"/>
      <c r="AR38" s="0"/>
      <c r="AS38" s="0"/>
      <c r="AT38" s="0"/>
      <c r="AU38" s="0"/>
      <c r="AV38" s="0"/>
      <c r="AW38" s="0"/>
      <c r="AX38" s="0"/>
      <c r="AY38" s="0"/>
      <c r="AZ38" s="11" t="n">
        <v>45672</v>
      </c>
      <c r="BA38" s="6" t="n">
        <v>-3058.47</v>
      </c>
      <c r="BB38" s="0" t="s">
        <v>128</v>
      </c>
      <c r="BC38" s="11" t="n">
        <v>45628</v>
      </c>
      <c r="BD38" s="6" t="n">
        <v>-8792.6</v>
      </c>
      <c r="BE38" s="0" t="s">
        <v>128</v>
      </c>
      <c r="BF38" s="0"/>
      <c r="BG38" s="0"/>
      <c r="BH38" s="0"/>
      <c r="BI38" s="0"/>
      <c r="BJ38" s="0"/>
      <c r="BK38" s="0"/>
      <c r="BL38" s="0"/>
      <c r="BM38" s="0"/>
      <c r="BN38" s="0"/>
      <c r="BO38" s="11" t="n">
        <v>45803</v>
      </c>
      <c r="BP38" s="6" t="n">
        <v>4554.28</v>
      </c>
      <c r="BQ38" s="0" t="s">
        <v>127</v>
      </c>
      <c r="BR38" s="11" t="n">
        <v>45999</v>
      </c>
      <c r="BS38" s="6" t="n">
        <v>-25977</v>
      </c>
      <c r="BT38" s="0" t="s">
        <v>128</v>
      </c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11" t="n">
        <v>45855</v>
      </c>
      <c r="CK38" s="6" t="n">
        <v>2722.36</v>
      </c>
      <c r="CL38" s="0" t="s">
        <v>127</v>
      </c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11" t="n">
        <v>46086</v>
      </c>
      <c r="DI38" s="6" t="n">
        <v>-5881.06</v>
      </c>
      <c r="DJ38" s="0" t="s">
        <v>128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11" t="n">
        <v>45638</v>
      </c>
      <c r="Q39" s="6" t="n">
        <v>5784.89</v>
      </c>
      <c r="R39" s="0" t="s">
        <v>127</v>
      </c>
      <c r="S39" s="11" t="n">
        <v>45849</v>
      </c>
      <c r="T39" s="6" t="n">
        <v>99709.83</v>
      </c>
      <c r="U39" s="0" t="s">
        <v>127</v>
      </c>
      <c r="V39" s="11" t="n">
        <v>45912</v>
      </c>
      <c r="W39" s="6" t="n">
        <v>11960.98</v>
      </c>
      <c r="X39" s="0" t="s">
        <v>127</v>
      </c>
      <c r="Y39" s="11" t="n">
        <v>45567</v>
      </c>
      <c r="Z39" s="6" t="n">
        <v>-2082</v>
      </c>
      <c r="AA39" s="0" t="s">
        <v>97</v>
      </c>
      <c r="AB39" s="0"/>
      <c r="AC39" s="0"/>
      <c r="AD39" s="0"/>
      <c r="AE39" s="0"/>
      <c r="AF39" s="0"/>
      <c r="AG39" s="0"/>
      <c r="AH39" s="11" t="n">
        <v>45721</v>
      </c>
      <c r="AI39" s="6" t="n">
        <v>-7221.39</v>
      </c>
      <c r="AJ39" s="0" t="s">
        <v>128</v>
      </c>
      <c r="AK39" s="0"/>
      <c r="AL39" s="0"/>
      <c r="AM39" s="0"/>
      <c r="AN39" s="11" t="n">
        <v>45847</v>
      </c>
      <c r="AO39" s="6" t="n">
        <v>23675.84</v>
      </c>
      <c r="AP39" s="0" t="s">
        <v>127</v>
      </c>
      <c r="AQ39" s="0"/>
      <c r="AR39" s="0"/>
      <c r="AS39" s="0"/>
      <c r="AT39" s="0"/>
      <c r="AU39" s="0"/>
      <c r="AV39" s="0"/>
      <c r="AW39" s="0"/>
      <c r="AX39" s="0"/>
      <c r="AY39" s="0"/>
      <c r="AZ39" s="11" t="n">
        <v>45674</v>
      </c>
      <c r="BA39" s="6" t="n">
        <v>-6391.3</v>
      </c>
      <c r="BB39" s="0" t="s">
        <v>128</v>
      </c>
      <c r="BC39" s="11" t="n">
        <v>45628</v>
      </c>
      <c r="BD39" s="6" t="n">
        <v>4317.66</v>
      </c>
      <c r="BE39" s="0" t="s">
        <v>127</v>
      </c>
      <c r="BF39" s="0"/>
      <c r="BG39" s="0"/>
      <c r="BH39" s="0"/>
      <c r="BI39" s="0"/>
      <c r="BJ39" s="0"/>
      <c r="BK39" s="0"/>
      <c r="BL39" s="0"/>
      <c r="BM39" s="0"/>
      <c r="BN39" s="0"/>
      <c r="BO39" s="11" t="n">
        <v>45847</v>
      </c>
      <c r="BP39" s="6" t="n">
        <v>8808.4</v>
      </c>
      <c r="BQ39" s="0" t="s">
        <v>127</v>
      </c>
      <c r="BR39" s="0"/>
      <c r="BS39" s="10" t="s">
        <f>=XIRR(BS2:BS38,BR2:BR38)</f>
      </c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11" t="n">
        <v>45866</v>
      </c>
      <c r="CK39" s="6" t="n">
        <v>6238.71</v>
      </c>
      <c r="CL39" s="0" t="s">
        <v>127</v>
      </c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11" t="n">
        <v>46108</v>
      </c>
      <c r="DI39" s="6" t="n">
        <v>11589.79</v>
      </c>
      <c r="DJ39" s="0" t="s">
        <v>127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11" t="n">
        <v>45645</v>
      </c>
      <c r="Q40" s="6" t="n">
        <v>-5975.01</v>
      </c>
      <c r="R40" s="0" t="s">
        <v>128</v>
      </c>
      <c r="S40" s="11" t="n">
        <v>45852</v>
      </c>
      <c r="T40" s="6" t="n">
        <v>-123709.76</v>
      </c>
      <c r="U40" s="0" t="s">
        <v>128</v>
      </c>
      <c r="V40" s="11" t="n">
        <v>45916</v>
      </c>
      <c r="W40" s="6" t="n">
        <v>11760.88</v>
      </c>
      <c r="X40" s="0" t="s">
        <v>127</v>
      </c>
      <c r="Y40" s="11" t="n">
        <v>45576</v>
      </c>
      <c r="Z40" s="6" t="n">
        <v>6943.47</v>
      </c>
      <c r="AA40" s="0" t="s">
        <v>127</v>
      </c>
      <c r="AB40" s="0"/>
      <c r="AC40" s="0"/>
      <c r="AD40" s="0"/>
      <c r="AE40" s="0"/>
      <c r="AF40" s="0"/>
      <c r="AG40" s="0"/>
      <c r="AH40" s="11" t="n">
        <v>45722</v>
      </c>
      <c r="AI40" s="6" t="n">
        <v>7003.5</v>
      </c>
      <c r="AJ40" s="0" t="s">
        <v>127</v>
      </c>
      <c r="AK40" s="0"/>
      <c r="AL40" s="0"/>
      <c r="AM40" s="0"/>
      <c r="AN40" s="11" t="n">
        <v>45853</v>
      </c>
      <c r="AO40" s="6" t="n">
        <v>-12281.86</v>
      </c>
      <c r="AP40" s="0" t="s">
        <v>128</v>
      </c>
      <c r="AQ40" s="0"/>
      <c r="AR40" s="0"/>
      <c r="AS40" s="0"/>
      <c r="AT40" s="0"/>
      <c r="AU40" s="0"/>
      <c r="AV40" s="0"/>
      <c r="AW40" s="0"/>
      <c r="AX40" s="0"/>
      <c r="AY40" s="0"/>
      <c r="AZ40" s="11" t="n">
        <v>45674</v>
      </c>
      <c r="BA40" s="6" t="n">
        <v>3149.57</v>
      </c>
      <c r="BB40" s="0" t="s">
        <v>127</v>
      </c>
      <c r="BC40" s="11" t="n">
        <v>45629</v>
      </c>
      <c r="BD40" s="6" t="n">
        <v>4152.58</v>
      </c>
      <c r="BE40" s="0" t="s">
        <v>127</v>
      </c>
      <c r="BF40" s="0"/>
      <c r="BG40" s="0"/>
      <c r="BH40" s="0"/>
      <c r="BI40" s="0"/>
      <c r="BJ40" s="0"/>
      <c r="BK40" s="0"/>
      <c r="BL40" s="0"/>
      <c r="BM40" s="0"/>
      <c r="BN40" s="0"/>
      <c r="BO40" s="11" t="n">
        <v>45848</v>
      </c>
      <c r="BP40" s="6" t="n">
        <v>-13337.33</v>
      </c>
      <c r="BQ40" s="0" t="s">
        <v>128</v>
      </c>
      <c r="BR40" s="0"/>
      <c r="BS40" s="8" t="s">
        <f>=-SUM(BS2:BS38)</f>
      </c>
      <c r="BT40" s="0" t="s">
        <v>130</v>
      </c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11" t="n">
        <v>45875</v>
      </c>
      <c r="CK40" s="6" t="n">
        <v>8965.48</v>
      </c>
      <c r="CL40" s="0" t="s">
        <v>127</v>
      </c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11" t="n">
        <v>46111</v>
      </c>
      <c r="DI40" s="6" t="n">
        <v>-11710.15</v>
      </c>
      <c r="DJ40" s="0" t="s">
        <v>128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11" t="n">
        <v>45649</v>
      </c>
      <c r="Q41" s="6" t="n">
        <v>-4724.89</v>
      </c>
      <c r="R41" s="0" t="s">
        <v>128</v>
      </c>
      <c r="S41" s="11" t="n">
        <v>45853</v>
      </c>
      <c r="T41" s="6" t="n">
        <v>-20753.62</v>
      </c>
      <c r="U41" s="0" t="s">
        <v>128</v>
      </c>
      <c r="V41" s="11" t="n">
        <v>45917</v>
      </c>
      <c r="W41" s="6" t="n">
        <v>-11909.04</v>
      </c>
      <c r="X41" s="0" t="s">
        <v>128</v>
      </c>
      <c r="Y41" s="11" t="n">
        <v>45580</v>
      </c>
      <c r="Z41" s="6" t="n">
        <v>-15827.08</v>
      </c>
      <c r="AA41" s="0" t="s">
        <v>128</v>
      </c>
      <c r="AB41" s="0"/>
      <c r="AC41" s="0"/>
      <c r="AD41" s="0"/>
      <c r="AE41" s="0"/>
      <c r="AF41" s="0"/>
      <c r="AG41" s="0"/>
      <c r="AH41" s="11" t="n">
        <v>45727</v>
      </c>
      <c r="AI41" s="6" t="n">
        <v>6628.31</v>
      </c>
      <c r="AJ41" s="0" t="s">
        <v>127</v>
      </c>
      <c r="AK41" s="0"/>
      <c r="AL41" s="0"/>
      <c r="AM41" s="0"/>
      <c r="AN41" s="11" t="n">
        <v>45853</v>
      </c>
      <c r="AO41" s="6" t="n">
        <v>11777.88</v>
      </c>
      <c r="AP41" s="0" t="s">
        <v>127</v>
      </c>
      <c r="AQ41" s="0"/>
      <c r="AR41" s="0"/>
      <c r="AS41" s="0"/>
      <c r="AT41" s="0"/>
      <c r="AU41" s="0"/>
      <c r="AV41" s="0"/>
      <c r="AW41" s="0"/>
      <c r="AX41" s="0"/>
      <c r="AY41" s="0"/>
      <c r="AZ41" s="11" t="n">
        <v>45677</v>
      </c>
      <c r="BA41" s="6" t="n">
        <v>3032.02</v>
      </c>
      <c r="BB41" s="0" t="s">
        <v>127</v>
      </c>
      <c r="BC41" s="11" t="n">
        <v>45629</v>
      </c>
      <c r="BD41" s="6" t="n">
        <v>-17444.78</v>
      </c>
      <c r="BE41" s="0" t="s">
        <v>128</v>
      </c>
      <c r="BF41" s="0"/>
      <c r="BG41" s="0"/>
      <c r="BH41" s="0"/>
      <c r="BI41" s="0"/>
      <c r="BJ41" s="0"/>
      <c r="BK41" s="0"/>
      <c r="BL41" s="0"/>
      <c r="BM41" s="0"/>
      <c r="BN41" s="0"/>
      <c r="BO41" s="11" t="n">
        <v>45848</v>
      </c>
      <c r="BP41" s="6" t="n">
        <v>13218.6</v>
      </c>
      <c r="BQ41" s="0" t="s">
        <v>127</v>
      </c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11" t="n">
        <v>45890</v>
      </c>
      <c r="CK41" s="6" t="n">
        <v>17816.9</v>
      </c>
      <c r="CL41" s="0" t="s">
        <v>127</v>
      </c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10" t="s">
        <f>=XIRR(DI2:DI40,DH2:DH40)</f>
      </c>
      <c r="DJ41" s="0"/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11" t="n">
        <v>45653</v>
      </c>
      <c r="Q42" s="6" t="n">
        <v>-4908.54</v>
      </c>
      <c r="R42" s="0" t="s">
        <v>128</v>
      </c>
      <c r="S42" s="11" t="n">
        <v>45855</v>
      </c>
      <c r="T42" s="6" t="n">
        <v>-10534.73</v>
      </c>
      <c r="U42" s="0" t="s">
        <v>128</v>
      </c>
      <c r="V42" s="11" t="n">
        <v>45919</v>
      </c>
      <c r="W42" s="6" t="n">
        <v>11760.88</v>
      </c>
      <c r="X42" s="0" t="s">
        <v>127</v>
      </c>
      <c r="Y42" s="11" t="n">
        <v>45581</v>
      </c>
      <c r="Z42" s="6" t="n">
        <v>-41384.28</v>
      </c>
      <c r="AA42" s="0" t="s">
        <v>128</v>
      </c>
      <c r="AB42" s="0"/>
      <c r="AC42" s="0"/>
      <c r="AD42" s="0"/>
      <c r="AE42" s="0"/>
      <c r="AF42" s="0"/>
      <c r="AG42" s="0"/>
      <c r="AH42" s="11" t="n">
        <v>45733</v>
      </c>
      <c r="AI42" s="6" t="n">
        <v>-3806.09</v>
      </c>
      <c r="AJ42" s="0" t="s">
        <v>128</v>
      </c>
      <c r="AK42" s="0"/>
      <c r="AL42" s="0"/>
      <c r="AM42" s="0"/>
      <c r="AN42" s="11" t="n">
        <v>45854</v>
      </c>
      <c r="AO42" s="6" t="n">
        <v>-11934.01</v>
      </c>
      <c r="AP42" s="0" t="s">
        <v>128</v>
      </c>
      <c r="AQ42" s="0"/>
      <c r="AR42" s="0"/>
      <c r="AS42" s="0"/>
      <c r="AT42" s="0"/>
      <c r="AU42" s="0"/>
      <c r="AV42" s="0"/>
      <c r="AW42" s="0"/>
      <c r="AX42" s="0"/>
      <c r="AY42" s="0"/>
      <c r="AZ42" s="11" t="n">
        <v>45679</v>
      </c>
      <c r="BA42" s="6" t="n">
        <v>-6210.89</v>
      </c>
      <c r="BB42" s="0" t="s">
        <v>128</v>
      </c>
      <c r="BC42" s="11" t="n">
        <v>45630</v>
      </c>
      <c r="BD42" s="6" t="n">
        <v>-8874.56</v>
      </c>
      <c r="BE42" s="0" t="s">
        <v>128</v>
      </c>
      <c r="BF42" s="0"/>
      <c r="BG42" s="0"/>
      <c r="BH42" s="0"/>
      <c r="BI42" s="0"/>
      <c r="BJ42" s="0"/>
      <c r="BK42" s="0"/>
      <c r="BL42" s="0"/>
      <c r="BM42" s="0"/>
      <c r="BN42" s="0"/>
      <c r="BO42" s="11" t="n">
        <v>45852</v>
      </c>
      <c r="BP42" s="6" t="n">
        <v>-17975.01</v>
      </c>
      <c r="BQ42" s="0" t="s">
        <v>128</v>
      </c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11" t="n">
        <v>45902</v>
      </c>
      <c r="CK42" s="6" t="n">
        <v>33789.89</v>
      </c>
      <c r="CL42" s="0" t="s">
        <v>127</v>
      </c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8" t="s">
        <f>=-SUM(DI2:DI40)</f>
      </c>
      <c r="DJ42" s="0" t="s">
        <v>130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10" t="s">
        <f>=XIRR(Q2:Q42,P2:P42)</f>
      </c>
      <c r="R43" s="0"/>
      <c r="S43" s="11" t="n">
        <v>45859</v>
      </c>
      <c r="T43" s="6" t="n">
        <v>-10920.54</v>
      </c>
      <c r="U43" s="0" t="s">
        <v>128</v>
      </c>
      <c r="V43" s="11" t="n">
        <v>45922</v>
      </c>
      <c r="W43" s="6" t="n">
        <v>43561.77</v>
      </c>
      <c r="X43" s="0" t="s">
        <v>127</v>
      </c>
      <c r="Y43" s="11" t="n">
        <v>45581</v>
      </c>
      <c r="Z43" s="6" t="n">
        <v>8269.13</v>
      </c>
      <c r="AA43" s="0" t="s">
        <v>127</v>
      </c>
      <c r="AB43" s="0"/>
      <c r="AC43" s="0"/>
      <c r="AD43" s="0"/>
      <c r="AE43" s="0"/>
      <c r="AF43" s="0"/>
      <c r="AG43" s="0"/>
      <c r="AH43" s="11" t="n">
        <v>45734</v>
      </c>
      <c r="AI43" s="6" t="n">
        <v>-8215.89</v>
      </c>
      <c r="AJ43" s="0" t="s">
        <v>128</v>
      </c>
      <c r="AK43" s="0"/>
      <c r="AL43" s="0"/>
      <c r="AM43" s="0"/>
      <c r="AN43" s="11" t="n">
        <v>45855</v>
      </c>
      <c r="AO43" s="6" t="n">
        <v>15751.87</v>
      </c>
      <c r="AP43" s="0" t="s">
        <v>127</v>
      </c>
      <c r="AQ43" s="0"/>
      <c r="AR43" s="0"/>
      <c r="AS43" s="0"/>
      <c r="AT43" s="0"/>
      <c r="AU43" s="0"/>
      <c r="AV43" s="0"/>
      <c r="AW43" s="0"/>
      <c r="AX43" s="0"/>
      <c r="AY43" s="0"/>
      <c r="AZ43" s="11" t="n">
        <v>45679</v>
      </c>
      <c r="BA43" s="6" t="n">
        <v>6066.53</v>
      </c>
      <c r="BB43" s="0" t="s">
        <v>127</v>
      </c>
      <c r="BC43" s="11" t="n">
        <v>45630</v>
      </c>
      <c r="BD43" s="6" t="n">
        <v>3443.72</v>
      </c>
      <c r="BE43" s="0" t="s">
        <v>127</v>
      </c>
      <c r="BF43" s="0"/>
      <c r="BG43" s="0"/>
      <c r="BH43" s="0"/>
      <c r="BI43" s="0"/>
      <c r="BJ43" s="0"/>
      <c r="BK43" s="0"/>
      <c r="BL43" s="0"/>
      <c r="BM43" s="0"/>
      <c r="BN43" s="0"/>
      <c r="BO43" s="11" t="n">
        <v>45924</v>
      </c>
      <c r="BP43" s="6" t="n">
        <v>9020.51</v>
      </c>
      <c r="BQ43" s="0" t="s">
        <v>127</v>
      </c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11" t="n">
        <v>45908</v>
      </c>
      <c r="CK43" s="6" t="n">
        <v>-35026.48</v>
      </c>
      <c r="CL43" s="0" t="s">
        <v>128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8" t="s">
        <f>=-SUM(Q2:Q42)</f>
      </c>
      <c r="R44" s="0" t="s">
        <v>130</v>
      </c>
      <c r="S44" s="11" t="n">
        <v>45861</v>
      </c>
      <c r="T44" s="6" t="n">
        <v>10797.4</v>
      </c>
      <c r="U44" s="0" t="s">
        <v>127</v>
      </c>
      <c r="V44" s="11" t="n">
        <v>45982</v>
      </c>
      <c r="W44" s="6" t="n">
        <v>-29925.03</v>
      </c>
      <c r="X44" s="0" t="s">
        <v>128</v>
      </c>
      <c r="Y44" s="11" t="n">
        <v>45582</v>
      </c>
      <c r="Z44" s="6" t="n">
        <v>-8485.75</v>
      </c>
      <c r="AA44" s="0" t="s">
        <v>128</v>
      </c>
      <c r="AB44" s="0"/>
      <c r="AC44" s="0"/>
      <c r="AD44" s="0"/>
      <c r="AE44" s="0"/>
      <c r="AF44" s="0"/>
      <c r="AG44" s="0"/>
      <c r="AH44" s="11" t="n">
        <v>45734</v>
      </c>
      <c r="AI44" s="6" t="n">
        <v>6728.36</v>
      </c>
      <c r="AJ44" s="0" t="s">
        <v>127</v>
      </c>
      <c r="AK44" s="0"/>
      <c r="AL44" s="0"/>
      <c r="AM44" s="0"/>
      <c r="AN44" s="11" t="n">
        <v>45863</v>
      </c>
      <c r="AO44" s="6" t="n">
        <v>-1479.23</v>
      </c>
      <c r="AP44" s="0" t="s">
        <v>128</v>
      </c>
      <c r="AQ44" s="0"/>
      <c r="AR44" s="0"/>
      <c r="AS44" s="0"/>
      <c r="AT44" s="0"/>
      <c r="AU44" s="0"/>
      <c r="AV44" s="0"/>
      <c r="AW44" s="0"/>
      <c r="AX44" s="0"/>
      <c r="AY44" s="0"/>
      <c r="AZ44" s="11" t="n">
        <v>45686</v>
      </c>
      <c r="BA44" s="6" t="n">
        <v>-6131.93</v>
      </c>
      <c r="BB44" s="0" t="s">
        <v>128</v>
      </c>
      <c r="BC44" s="11" t="n">
        <v>45631</v>
      </c>
      <c r="BD44" s="6" t="n">
        <v>13407.11</v>
      </c>
      <c r="BE44" s="0" t="s">
        <v>127</v>
      </c>
      <c r="BF44" s="0"/>
      <c r="BG44" s="0"/>
      <c r="BH44" s="0"/>
      <c r="BI44" s="0"/>
      <c r="BJ44" s="0"/>
      <c r="BK44" s="0"/>
      <c r="BL44" s="0"/>
      <c r="BM44" s="0"/>
      <c r="BN44" s="0"/>
      <c r="BO44" s="11" t="n">
        <v>45938</v>
      </c>
      <c r="BP44" s="6" t="n">
        <v>-8995.5</v>
      </c>
      <c r="BQ44" s="0" t="s">
        <v>128</v>
      </c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11" t="n">
        <v>45909</v>
      </c>
      <c r="CK44" s="6" t="n">
        <v>-18048.97</v>
      </c>
      <c r="CL44" s="0" t="s">
        <v>128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11" t="n">
        <v>45866</v>
      </c>
      <c r="T45" s="6" t="n">
        <v>20514.25</v>
      </c>
      <c r="U45" s="0" t="s">
        <v>127</v>
      </c>
      <c r="V45" s="11" t="n">
        <v>46016</v>
      </c>
      <c r="W45" s="6" t="n">
        <v>29399.69</v>
      </c>
      <c r="X45" s="0" t="s">
        <v>127</v>
      </c>
      <c r="Y45" s="11" t="n">
        <v>45589</v>
      </c>
      <c r="Z45" s="6" t="n">
        <v>8334.17</v>
      </c>
      <c r="AA45" s="0" t="s">
        <v>127</v>
      </c>
      <c r="AB45" s="0"/>
      <c r="AC45" s="0"/>
      <c r="AD45" s="0"/>
      <c r="AE45" s="0"/>
      <c r="AF45" s="0"/>
      <c r="AG45" s="0"/>
      <c r="AH45" s="11" t="n">
        <v>45735</v>
      </c>
      <c r="AI45" s="6" t="n">
        <v>-4062.97</v>
      </c>
      <c r="AJ45" s="0" t="s">
        <v>128</v>
      </c>
      <c r="AK45" s="0"/>
      <c r="AL45" s="0"/>
      <c r="AM45" s="0"/>
      <c r="AN45" s="11" t="n">
        <v>45866</v>
      </c>
      <c r="AO45" s="6" t="n">
        <v>-15220.18</v>
      </c>
      <c r="AP45" s="0" t="s">
        <v>128</v>
      </c>
      <c r="AQ45" s="0"/>
      <c r="AR45" s="0"/>
      <c r="AS45" s="0"/>
      <c r="AT45" s="0"/>
      <c r="AU45" s="0"/>
      <c r="AV45" s="0"/>
      <c r="AW45" s="0"/>
      <c r="AX45" s="0"/>
      <c r="AY45" s="0"/>
      <c r="AZ45" s="11" t="n">
        <v>45688</v>
      </c>
      <c r="BA45" s="6" t="n">
        <v>6037.02</v>
      </c>
      <c r="BB45" s="0" t="s">
        <v>127</v>
      </c>
      <c r="BC45" s="11" t="n">
        <v>45635</v>
      </c>
      <c r="BD45" s="6" t="n">
        <v>-8604.7</v>
      </c>
      <c r="BE45" s="0" t="s">
        <v>128</v>
      </c>
      <c r="BF45" s="0"/>
      <c r="BG45" s="0"/>
      <c r="BH45" s="0"/>
      <c r="BI45" s="0"/>
      <c r="BJ45" s="0"/>
      <c r="BK45" s="0"/>
      <c r="BL45" s="0"/>
      <c r="BM45" s="0"/>
      <c r="BN45" s="0"/>
      <c r="BO45" s="11" t="n">
        <v>45939</v>
      </c>
      <c r="BP45" s="6" t="n">
        <v>4386.19</v>
      </c>
      <c r="BQ45" s="0" t="s">
        <v>127</v>
      </c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11" t="n">
        <v>45916</v>
      </c>
      <c r="CK45" s="6" t="n">
        <v>17448.72</v>
      </c>
      <c r="CL45" s="0" t="s">
        <v>127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11" t="n">
        <v>45868</v>
      </c>
      <c r="T46" s="6" t="n">
        <v>30591.29</v>
      </c>
      <c r="U46" s="0" t="s">
        <v>127</v>
      </c>
      <c r="V46" s="11" t="n">
        <v>46037</v>
      </c>
      <c r="W46" s="6" t="n">
        <v>-30074.95</v>
      </c>
      <c r="X46" s="0" t="s">
        <v>128</v>
      </c>
      <c r="Y46" s="11" t="n">
        <v>45590</v>
      </c>
      <c r="Z46" s="6" t="n">
        <v>-8445.78</v>
      </c>
      <c r="AA46" s="0" t="s">
        <v>128</v>
      </c>
      <c r="AB46" s="0"/>
      <c r="AC46" s="0"/>
      <c r="AD46" s="0"/>
      <c r="AE46" s="0"/>
      <c r="AF46" s="0"/>
      <c r="AG46" s="0"/>
      <c r="AH46" s="11" t="n">
        <v>45736</v>
      </c>
      <c r="AI46" s="6" t="n">
        <v>-12585.7</v>
      </c>
      <c r="AJ46" s="0" t="s">
        <v>128</v>
      </c>
      <c r="AK46" s="0"/>
      <c r="AL46" s="0"/>
      <c r="AM46" s="0"/>
      <c r="AN46" s="0"/>
      <c r="AO46" s="10" t="s">
        <f>=XIRR(AO2:AO45,AN2:AN45)</f>
      </c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11" t="n">
        <v>45693</v>
      </c>
      <c r="BA46" s="6" t="n">
        <v>-6146</v>
      </c>
      <c r="BB46" s="0" t="s">
        <v>128</v>
      </c>
      <c r="BC46" s="11" t="n">
        <v>45637</v>
      </c>
      <c r="BD46" s="6" t="n">
        <v>16533.27</v>
      </c>
      <c r="BE46" s="0" t="s">
        <v>127</v>
      </c>
      <c r="BF46" s="0"/>
      <c r="BG46" s="0"/>
      <c r="BH46" s="0"/>
      <c r="BI46" s="0"/>
      <c r="BJ46" s="0"/>
      <c r="BK46" s="0"/>
      <c r="BL46" s="0"/>
      <c r="BM46" s="0"/>
      <c r="BN46" s="0"/>
      <c r="BO46" s="11" t="n">
        <v>45946</v>
      </c>
      <c r="BP46" s="6" t="n">
        <v>-4495.75</v>
      </c>
      <c r="BQ46" s="0" t="s">
        <v>128</v>
      </c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11" t="n">
        <v>45919</v>
      </c>
      <c r="CK46" s="6" t="n">
        <v>17080.54</v>
      </c>
      <c r="CL46" s="0" t="s">
        <v>127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11" t="n">
        <v>45870</v>
      </c>
      <c r="T47" s="6" t="n">
        <v>-30872.56</v>
      </c>
      <c r="U47" s="0" t="s">
        <v>128</v>
      </c>
      <c r="V47" s="11" t="n">
        <v>46041</v>
      </c>
      <c r="W47" s="6" t="n">
        <v>-20339.82</v>
      </c>
      <c r="X47" s="0" t="s">
        <v>128</v>
      </c>
      <c r="Y47" s="11" t="n">
        <v>45595</v>
      </c>
      <c r="Z47" s="6" t="n">
        <v>8264.13</v>
      </c>
      <c r="AA47" s="0" t="s">
        <v>127</v>
      </c>
      <c r="AB47" s="0"/>
      <c r="AC47" s="0"/>
      <c r="AD47" s="0"/>
      <c r="AE47" s="0"/>
      <c r="AF47" s="0"/>
      <c r="AG47" s="0"/>
      <c r="AH47" s="11" t="n">
        <v>45736</v>
      </c>
      <c r="AI47" s="6" t="n">
        <v>8044.02</v>
      </c>
      <c r="AJ47" s="0" t="s">
        <v>127</v>
      </c>
      <c r="AK47" s="0"/>
      <c r="AL47" s="0"/>
      <c r="AM47" s="0"/>
      <c r="AN47" s="0"/>
      <c r="AO47" s="8" t="s">
        <f>=-SUM(AO2:AO45)</f>
      </c>
      <c r="AP47" s="0" t="s">
        <v>130</v>
      </c>
      <c r="AQ47" s="0"/>
      <c r="AR47" s="0"/>
      <c r="AS47" s="0"/>
      <c r="AT47" s="0"/>
      <c r="AU47" s="0"/>
      <c r="AV47" s="0"/>
      <c r="AW47" s="0"/>
      <c r="AX47" s="0"/>
      <c r="AY47" s="0"/>
      <c r="AZ47" s="11" t="n">
        <v>45750</v>
      </c>
      <c r="BA47" s="6" t="n">
        <v>2998.5</v>
      </c>
      <c r="BB47" s="0" t="s">
        <v>127</v>
      </c>
      <c r="BC47" s="11" t="n">
        <v>45646</v>
      </c>
      <c r="BD47" s="6" t="n">
        <v>-13490.25</v>
      </c>
      <c r="BE47" s="0" t="s">
        <v>128</v>
      </c>
      <c r="BF47" s="0"/>
      <c r="BG47" s="0"/>
      <c r="BH47" s="0"/>
      <c r="BI47" s="0"/>
      <c r="BJ47" s="0"/>
      <c r="BK47" s="0"/>
      <c r="BL47" s="0"/>
      <c r="BM47" s="0"/>
      <c r="BN47" s="0"/>
      <c r="BO47" s="11" t="n">
        <v>45951</v>
      </c>
      <c r="BP47" s="6" t="n">
        <v>4366.18</v>
      </c>
      <c r="BQ47" s="0" t="s">
        <v>127</v>
      </c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11" t="n">
        <v>45926</v>
      </c>
      <c r="CK47" s="6" t="n">
        <v>16410.2</v>
      </c>
      <c r="CL47" s="0" t="s">
        <v>127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11" t="n">
        <v>45870</v>
      </c>
      <c r="T48" s="6" t="n">
        <v>30561.27</v>
      </c>
      <c r="U48" s="0" t="s">
        <v>127</v>
      </c>
      <c r="V48" s="11" t="n">
        <v>46049</v>
      </c>
      <c r="W48" s="6" t="n">
        <v>-11399.3</v>
      </c>
      <c r="X48" s="0" t="s">
        <v>128</v>
      </c>
      <c r="Y48" s="11" t="n">
        <v>45610</v>
      </c>
      <c r="Z48" s="6" t="n">
        <v>-8405.79</v>
      </c>
      <c r="AA48" s="0" t="s">
        <v>128</v>
      </c>
      <c r="AB48" s="0"/>
      <c r="AC48" s="0"/>
      <c r="AD48" s="0"/>
      <c r="AE48" s="0"/>
      <c r="AF48" s="0"/>
      <c r="AG48" s="0"/>
      <c r="AH48" s="11" t="n">
        <v>45742</v>
      </c>
      <c r="AI48" s="6" t="n">
        <v>6703.35</v>
      </c>
      <c r="AJ48" s="0" t="s">
        <v>127</v>
      </c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11" t="n">
        <v>45751</v>
      </c>
      <c r="BA48" s="6" t="n">
        <v>5694.85</v>
      </c>
      <c r="BB48" s="0" t="s">
        <v>127</v>
      </c>
      <c r="BC48" s="11" t="n">
        <v>45649</v>
      </c>
      <c r="BD48" s="6" t="n">
        <v>-9190.4</v>
      </c>
      <c r="BE48" s="0" t="s">
        <v>128</v>
      </c>
      <c r="BF48" s="0"/>
      <c r="BG48" s="0"/>
      <c r="BH48" s="0"/>
      <c r="BI48" s="0"/>
      <c r="BJ48" s="0"/>
      <c r="BK48" s="0"/>
      <c r="BL48" s="0"/>
      <c r="BM48" s="0"/>
      <c r="BN48" s="0"/>
      <c r="BO48" s="11" t="n">
        <v>45958</v>
      </c>
      <c r="BP48" s="6" t="n">
        <v>8480.24</v>
      </c>
      <c r="BQ48" s="0" t="s">
        <v>127</v>
      </c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11" t="n">
        <v>45929</v>
      </c>
      <c r="CK48" s="6" t="n">
        <v>32328.16</v>
      </c>
      <c r="CL48" s="0" t="s">
        <v>127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11" t="n">
        <v>45873</v>
      </c>
      <c r="T49" s="6" t="n">
        <v>-41403.29</v>
      </c>
      <c r="U49" s="0" t="s">
        <v>128</v>
      </c>
      <c r="V49" s="11" t="n">
        <v>46062</v>
      </c>
      <c r="W49" s="6" t="n">
        <v>2271.14</v>
      </c>
      <c r="X49" s="0" t="s">
        <v>127</v>
      </c>
      <c r="Y49" s="11" t="n">
        <v>45610</v>
      </c>
      <c r="Z49" s="6" t="n">
        <v>8324.16</v>
      </c>
      <c r="AA49" s="0" t="s">
        <v>127</v>
      </c>
      <c r="AB49" s="0"/>
      <c r="AC49" s="0"/>
      <c r="AD49" s="0"/>
      <c r="AE49" s="0"/>
      <c r="AF49" s="0"/>
      <c r="AG49" s="0"/>
      <c r="AH49" s="11" t="n">
        <v>45744</v>
      </c>
      <c r="AI49" s="6" t="n">
        <v>6428.21</v>
      </c>
      <c r="AJ49" s="0" t="s">
        <v>127</v>
      </c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11" t="n">
        <v>45756</v>
      </c>
      <c r="BA49" s="6" t="n">
        <v>17641.82</v>
      </c>
      <c r="BB49" s="0" t="s">
        <v>127</v>
      </c>
      <c r="BC49" s="11" t="n">
        <v>45650</v>
      </c>
      <c r="BD49" s="6" t="n">
        <v>4492.25</v>
      </c>
      <c r="BE49" s="0" t="s">
        <v>127</v>
      </c>
      <c r="BF49" s="0"/>
      <c r="BG49" s="0"/>
      <c r="BH49" s="0"/>
      <c r="BI49" s="0"/>
      <c r="BJ49" s="0"/>
      <c r="BK49" s="0"/>
      <c r="BL49" s="0"/>
      <c r="BM49" s="0"/>
      <c r="BN49" s="0"/>
      <c r="BO49" s="11" t="n">
        <v>45971</v>
      </c>
      <c r="BP49" s="6" t="n">
        <v>-12887.55</v>
      </c>
      <c r="BQ49" s="0" t="s">
        <v>128</v>
      </c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11" t="n">
        <v>45932</v>
      </c>
      <c r="CK49" s="6" t="n">
        <v>22334.16</v>
      </c>
      <c r="CL49" s="0" t="s">
        <v>127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11" t="n">
        <v>45875</v>
      </c>
      <c r="T50" s="6" t="n">
        <v>10429.21</v>
      </c>
      <c r="U50" s="0" t="s">
        <v>127</v>
      </c>
      <c r="V50" s="11" t="n">
        <v>46063</v>
      </c>
      <c r="W50" s="6" t="n">
        <v>-2324.83</v>
      </c>
      <c r="X50" s="0" t="s">
        <v>128</v>
      </c>
      <c r="Y50" s="11" t="n">
        <v>45617</v>
      </c>
      <c r="Z50" s="6" t="n">
        <v>7913.96</v>
      </c>
      <c r="AA50" s="0" t="s">
        <v>127</v>
      </c>
      <c r="AB50" s="0"/>
      <c r="AC50" s="0"/>
      <c r="AD50" s="0"/>
      <c r="AE50" s="0"/>
      <c r="AF50" s="0"/>
      <c r="AG50" s="0"/>
      <c r="AH50" s="11" t="n">
        <v>45751</v>
      </c>
      <c r="AI50" s="6" t="n">
        <v>11855.93</v>
      </c>
      <c r="AJ50" s="0" t="s">
        <v>127</v>
      </c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11" t="n">
        <v>45756</v>
      </c>
      <c r="BA50" s="6" t="n">
        <v>-16179.91</v>
      </c>
      <c r="BB50" s="0" t="s">
        <v>128</v>
      </c>
      <c r="BC50" s="11" t="n">
        <v>45653</v>
      </c>
      <c r="BD50" s="6" t="n">
        <v>-9121.94</v>
      </c>
      <c r="BE50" s="0" t="s">
        <v>128</v>
      </c>
      <c r="BF50" s="0"/>
      <c r="BG50" s="0"/>
      <c r="BH50" s="0"/>
      <c r="BI50" s="0"/>
      <c r="BJ50" s="0"/>
      <c r="BK50" s="0"/>
      <c r="BL50" s="0"/>
      <c r="BM50" s="0"/>
      <c r="BN50" s="0"/>
      <c r="BO50" s="11" t="n">
        <v>45971</v>
      </c>
      <c r="BP50" s="6" t="n">
        <v>4256.13</v>
      </c>
      <c r="BQ50" s="0" t="s">
        <v>127</v>
      </c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11" t="n">
        <v>45952</v>
      </c>
      <c r="CK50" s="6" t="n">
        <v>-60609.7</v>
      </c>
      <c r="CL50" s="0" t="s">
        <v>128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11" t="n">
        <v>45875</v>
      </c>
      <c r="T51" s="6" t="n">
        <v>-21679.15</v>
      </c>
      <c r="U51" s="0" t="s">
        <v>128</v>
      </c>
      <c r="V51" s="11" t="n">
        <v>46066</v>
      </c>
      <c r="W51" s="6" t="n">
        <v>3438.21</v>
      </c>
      <c r="X51" s="0" t="s">
        <v>127</v>
      </c>
      <c r="Y51" s="11" t="n">
        <v>45621</v>
      </c>
      <c r="Z51" s="6" t="n">
        <v>-16401.8</v>
      </c>
      <c r="AA51" s="0" t="s">
        <v>128</v>
      </c>
      <c r="AB51" s="0"/>
      <c r="AC51" s="0"/>
      <c r="AD51" s="0"/>
      <c r="AE51" s="0"/>
      <c r="AF51" s="0"/>
      <c r="AG51" s="0"/>
      <c r="AH51" s="11" t="n">
        <v>45834</v>
      </c>
      <c r="AI51" s="6" t="n">
        <v>-11394.3</v>
      </c>
      <c r="AJ51" s="0" t="s">
        <v>128</v>
      </c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11" t="n">
        <v>45757</v>
      </c>
      <c r="BA51" s="6" t="n">
        <v>-10732.63</v>
      </c>
      <c r="BB51" s="0" t="s">
        <v>128</v>
      </c>
      <c r="BC51" s="11" t="n">
        <v>45666</v>
      </c>
      <c r="BD51" s="6" t="n">
        <v>4497.75</v>
      </c>
      <c r="BE51" s="0" t="s">
        <v>127</v>
      </c>
      <c r="BF51" s="0"/>
      <c r="BG51" s="0"/>
      <c r="BH51" s="0"/>
      <c r="BI51" s="0"/>
      <c r="BJ51" s="0"/>
      <c r="BK51" s="0"/>
      <c r="BL51" s="0"/>
      <c r="BM51" s="0"/>
      <c r="BN51" s="0"/>
      <c r="BO51" s="11" t="n">
        <v>45972</v>
      </c>
      <c r="BP51" s="6" t="n">
        <v>4238.12</v>
      </c>
      <c r="BQ51" s="0" t="s">
        <v>127</v>
      </c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11" t="n">
        <v>45953</v>
      </c>
      <c r="CK51" s="6" t="n">
        <v>19479.74</v>
      </c>
      <c r="CL51" s="0" t="s">
        <v>127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11" t="n">
        <v>45876</v>
      </c>
      <c r="T52" s="6" t="n">
        <v>-11440.28</v>
      </c>
      <c r="U52" s="0" t="s">
        <v>128</v>
      </c>
      <c r="V52" s="11" t="n">
        <v>46072</v>
      </c>
      <c r="W52" s="6" t="n">
        <v>-3520.24</v>
      </c>
      <c r="X52" s="0" t="s">
        <v>128</v>
      </c>
      <c r="Y52" s="11" t="n">
        <v>45621</v>
      </c>
      <c r="Z52" s="6" t="n">
        <v>15847.92</v>
      </c>
      <c r="AA52" s="0" t="s">
        <v>127</v>
      </c>
      <c r="AB52" s="0"/>
      <c r="AC52" s="0"/>
      <c r="AD52" s="0"/>
      <c r="AE52" s="0"/>
      <c r="AF52" s="0"/>
      <c r="AG52" s="0"/>
      <c r="AH52" s="11" t="n">
        <v>45838</v>
      </c>
      <c r="AI52" s="6" t="n">
        <v>11105.55</v>
      </c>
      <c r="AJ52" s="0" t="s">
        <v>127</v>
      </c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11" t="n">
        <v>45919</v>
      </c>
      <c r="BA52" s="6" t="n">
        <v>5253.63</v>
      </c>
      <c r="BB52" s="0" t="s">
        <v>127</v>
      </c>
      <c r="BC52" s="11" t="n">
        <v>45670</v>
      </c>
      <c r="BD52" s="6" t="n">
        <v>8799.4</v>
      </c>
      <c r="BE52" s="0" t="s">
        <v>127</v>
      </c>
      <c r="BF52" s="0"/>
      <c r="BG52" s="0"/>
      <c r="BH52" s="0"/>
      <c r="BI52" s="0"/>
      <c r="BJ52" s="0"/>
      <c r="BK52" s="0"/>
      <c r="BL52" s="0"/>
      <c r="BM52" s="0"/>
      <c r="BN52" s="0"/>
      <c r="BO52" s="11" t="n">
        <v>45974</v>
      </c>
      <c r="BP52" s="6" t="n">
        <v>-8591.7</v>
      </c>
      <c r="BQ52" s="0" t="s">
        <v>128</v>
      </c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11" t="n">
        <v>45954</v>
      </c>
      <c r="CK52" s="6" t="n">
        <v>19089.54</v>
      </c>
      <c r="CL52" s="0" t="s">
        <v>127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11" t="n">
        <v>45876</v>
      </c>
      <c r="T53" s="6" t="n">
        <v>5568.78</v>
      </c>
      <c r="U53" s="0" t="s">
        <v>127</v>
      </c>
      <c r="V53" s="11" t="n">
        <v>46079</v>
      </c>
      <c r="W53" s="6" t="n">
        <v>11450.72</v>
      </c>
      <c r="X53" s="0" t="s">
        <v>127</v>
      </c>
      <c r="Y53" s="11" t="n">
        <v>45622</v>
      </c>
      <c r="Z53" s="6" t="n">
        <v>-32363.81</v>
      </c>
      <c r="AA53" s="0" t="s">
        <v>128</v>
      </c>
      <c r="AB53" s="0"/>
      <c r="AC53" s="0"/>
      <c r="AD53" s="0"/>
      <c r="AE53" s="0"/>
      <c r="AF53" s="0"/>
      <c r="AG53" s="0"/>
      <c r="AH53" s="11" t="n">
        <v>45866</v>
      </c>
      <c r="AI53" s="6" t="n">
        <v>-22136.94</v>
      </c>
      <c r="AJ53" s="0" t="s">
        <v>128</v>
      </c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11" t="n">
        <v>45922</v>
      </c>
      <c r="BA53" s="6" t="n">
        <v>10071.03</v>
      </c>
      <c r="BB53" s="0" t="s">
        <v>127</v>
      </c>
      <c r="BC53" s="11" t="n">
        <v>45671</v>
      </c>
      <c r="BD53" s="6" t="n">
        <v>8286.14</v>
      </c>
      <c r="BE53" s="0" t="s">
        <v>127</v>
      </c>
      <c r="BF53" s="0"/>
      <c r="BG53" s="0"/>
      <c r="BH53" s="0"/>
      <c r="BI53" s="0"/>
      <c r="BJ53" s="0"/>
      <c r="BK53" s="0"/>
      <c r="BL53" s="0"/>
      <c r="BM53" s="0"/>
      <c r="BN53" s="0"/>
      <c r="BO53" s="11" t="n">
        <v>45975</v>
      </c>
      <c r="BP53" s="6" t="n">
        <v>8468.23</v>
      </c>
      <c r="BQ53" s="0" t="s">
        <v>127</v>
      </c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11" t="n">
        <v>45957</v>
      </c>
      <c r="CK53" s="6" t="n">
        <v>18704.35</v>
      </c>
      <c r="CL53" s="0" t="s">
        <v>127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11" t="n">
        <v>45877</v>
      </c>
      <c r="T54" s="6" t="n">
        <v>-5706.15</v>
      </c>
      <c r="U54" s="0" t="s">
        <v>128</v>
      </c>
      <c r="V54" s="11" t="n">
        <v>46080</v>
      </c>
      <c r="W54" s="6" t="n">
        <v>-11714.14</v>
      </c>
      <c r="X54" s="0" t="s">
        <v>128</v>
      </c>
      <c r="Y54" s="11" t="n">
        <v>45622</v>
      </c>
      <c r="Z54" s="6" t="n">
        <v>54237.11</v>
      </c>
      <c r="AA54" s="0" t="s">
        <v>127</v>
      </c>
      <c r="AB54" s="0"/>
      <c r="AC54" s="0"/>
      <c r="AD54" s="0"/>
      <c r="AE54" s="0"/>
      <c r="AF54" s="0"/>
      <c r="AG54" s="0"/>
      <c r="AH54" s="11" t="n">
        <v>45866</v>
      </c>
      <c r="AI54" s="6" t="n">
        <v>21641.82</v>
      </c>
      <c r="AJ54" s="0" t="s">
        <v>127</v>
      </c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11" t="n">
        <v>45933</v>
      </c>
      <c r="BA54" s="6" t="n">
        <v>29108.54</v>
      </c>
      <c r="BB54" s="0" t="s">
        <v>127</v>
      </c>
      <c r="BC54" s="11" t="n">
        <v>45680</v>
      </c>
      <c r="BD54" s="6" t="n">
        <v>-21854.07</v>
      </c>
      <c r="BE54" s="0" t="s">
        <v>128</v>
      </c>
      <c r="BF54" s="0"/>
      <c r="BG54" s="0"/>
      <c r="BH54" s="0"/>
      <c r="BI54" s="0"/>
      <c r="BJ54" s="0"/>
      <c r="BK54" s="0"/>
      <c r="BL54" s="0"/>
      <c r="BM54" s="0"/>
      <c r="BN54" s="0"/>
      <c r="BO54" s="11" t="n">
        <v>45979</v>
      </c>
      <c r="BP54" s="6" t="n">
        <v>-8491.76</v>
      </c>
      <c r="BQ54" s="0" t="s">
        <v>128</v>
      </c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11" t="n">
        <v>45985</v>
      </c>
      <c r="CK54" s="6" t="n">
        <v>-19515.24</v>
      </c>
      <c r="CL54" s="0" t="s">
        <v>128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10" t="s">
        <f>=XIRR(T2:T54,S2:S54)</f>
      </c>
      <c r="U55" s="0"/>
      <c r="V55" s="0"/>
      <c r="W55" s="10" t="s">
        <f>=XIRR(W2:W54,V2:V54)</f>
      </c>
      <c r="X55" s="0"/>
      <c r="Y55" s="11" t="n">
        <v>45623</v>
      </c>
      <c r="Z55" s="6" t="n">
        <v>-38210.85</v>
      </c>
      <c r="AA55" s="0" t="s">
        <v>128</v>
      </c>
      <c r="AB55" s="0"/>
      <c r="AC55" s="0"/>
      <c r="AD55" s="0"/>
      <c r="AE55" s="0"/>
      <c r="AF55" s="0"/>
      <c r="AG55" s="0"/>
      <c r="AH55" s="11" t="n">
        <v>45867</v>
      </c>
      <c r="AI55" s="6" t="n">
        <v>-1139.44</v>
      </c>
      <c r="AJ55" s="0" t="s">
        <v>128</v>
      </c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11" t="n">
        <v>45936</v>
      </c>
      <c r="BA55" s="6" t="n">
        <v>-24637.67</v>
      </c>
      <c r="BB55" s="0" t="s">
        <v>128</v>
      </c>
      <c r="BC55" s="11" t="n">
        <v>45685</v>
      </c>
      <c r="BD55" s="6" t="n">
        <v>4342.67</v>
      </c>
      <c r="BE55" s="0" t="s">
        <v>127</v>
      </c>
      <c r="BF55" s="0"/>
      <c r="BG55" s="0"/>
      <c r="BH55" s="0"/>
      <c r="BI55" s="0"/>
      <c r="BJ55" s="0"/>
      <c r="BK55" s="0"/>
      <c r="BL55" s="0"/>
      <c r="BM55" s="0"/>
      <c r="BN55" s="0"/>
      <c r="BO55" s="11" t="n">
        <v>45985</v>
      </c>
      <c r="BP55" s="6" t="n">
        <v>8414.21</v>
      </c>
      <c r="BQ55" s="0" t="s">
        <v>127</v>
      </c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11" t="n">
        <v>45985</v>
      </c>
      <c r="CK55" s="6" t="n">
        <v>19139.57</v>
      </c>
      <c r="CL55" s="0" t="s">
        <v>127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8" t="s">
        <f>=-SUM(T2:T54)</f>
      </c>
      <c r="U56" s="0" t="s">
        <v>130</v>
      </c>
      <c r="V56" s="0"/>
      <c r="W56" s="8" t="s">
        <f>=-SUM(W2:W54)</f>
      </c>
      <c r="X56" s="0" t="s">
        <v>130</v>
      </c>
      <c r="Y56" s="11" t="n">
        <v>45625</v>
      </c>
      <c r="Z56" s="6" t="n">
        <v>38119.05</v>
      </c>
      <c r="AA56" s="0" t="s">
        <v>127</v>
      </c>
      <c r="AB56" s="0"/>
      <c r="AC56" s="0"/>
      <c r="AD56" s="0"/>
      <c r="AE56" s="0"/>
      <c r="AF56" s="0"/>
      <c r="AG56" s="0"/>
      <c r="AH56" s="11" t="n">
        <v>45869</v>
      </c>
      <c r="AI56" s="6" t="n">
        <v>-6152.92</v>
      </c>
      <c r="AJ56" s="0" t="s">
        <v>128</v>
      </c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11" t="n">
        <v>45940</v>
      </c>
      <c r="BA56" s="6" t="n">
        <v>-19922.03</v>
      </c>
      <c r="BB56" s="0" t="s">
        <v>128</v>
      </c>
      <c r="BC56" s="11" t="n">
        <v>45686</v>
      </c>
      <c r="BD56" s="6" t="n">
        <v>-4436.78</v>
      </c>
      <c r="BE56" s="0" t="s">
        <v>128</v>
      </c>
      <c r="BF56" s="0"/>
      <c r="BG56" s="0"/>
      <c r="BH56" s="0"/>
      <c r="BI56" s="0"/>
      <c r="BJ56" s="0"/>
      <c r="BK56" s="0"/>
      <c r="BL56" s="0"/>
      <c r="BM56" s="0"/>
      <c r="BN56" s="0"/>
      <c r="BO56" s="11" t="n">
        <v>45989</v>
      </c>
      <c r="BP56" s="6" t="n">
        <v>-8495.75</v>
      </c>
      <c r="BQ56" s="0" t="s">
        <v>128</v>
      </c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11" t="n">
        <v>45999</v>
      </c>
      <c r="CK56" s="6" t="n">
        <v>-39230.37</v>
      </c>
      <c r="CL56" s="0" t="s">
        <v>128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11" t="n">
        <v>45625</v>
      </c>
      <c r="Z57" s="6" t="n">
        <v>-39175.4</v>
      </c>
      <c r="AA57" s="0" t="s">
        <v>128</v>
      </c>
      <c r="AB57" s="0"/>
      <c r="AC57" s="0"/>
      <c r="AD57" s="0"/>
      <c r="AE57" s="0"/>
      <c r="AF57" s="0"/>
      <c r="AG57" s="0"/>
      <c r="AH57" s="11" t="n">
        <v>45870</v>
      </c>
      <c r="AI57" s="6" t="n">
        <v>7329.66</v>
      </c>
      <c r="AJ57" s="0" t="s">
        <v>127</v>
      </c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11" t="n">
        <v>45940</v>
      </c>
      <c r="BA57" s="6" t="n">
        <v>4928.46</v>
      </c>
      <c r="BB57" s="0" t="s">
        <v>127</v>
      </c>
      <c r="BC57" s="11" t="n">
        <v>45688</v>
      </c>
      <c r="BD57" s="6" t="n">
        <v>4376.19</v>
      </c>
      <c r="BE57" s="0" t="s">
        <v>127</v>
      </c>
      <c r="BF57" s="0"/>
      <c r="BG57" s="0"/>
      <c r="BH57" s="0"/>
      <c r="BI57" s="0"/>
      <c r="BJ57" s="0"/>
      <c r="BK57" s="0"/>
      <c r="BL57" s="0"/>
      <c r="BM57" s="0"/>
      <c r="BN57" s="0"/>
      <c r="BO57" s="11" t="n">
        <v>45992</v>
      </c>
      <c r="BP57" s="6" t="n">
        <v>8424.21</v>
      </c>
      <c r="BQ57" s="0" t="s">
        <v>127</v>
      </c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11" t="n">
        <v>46001</v>
      </c>
      <c r="CK57" s="6" t="n">
        <v>-59362.8</v>
      </c>
      <c r="CL57" s="0" t="s">
        <v>128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11" t="n">
        <v>45628</v>
      </c>
      <c r="Z58" s="6" t="n">
        <v>14367.19</v>
      </c>
      <c r="AA58" s="0" t="s">
        <v>127</v>
      </c>
      <c r="AB58" s="0"/>
      <c r="AC58" s="0"/>
      <c r="AD58" s="0"/>
      <c r="AE58" s="0"/>
      <c r="AF58" s="0"/>
      <c r="AG58" s="0"/>
      <c r="AH58" s="11" t="n">
        <v>45873</v>
      </c>
      <c r="AI58" s="6" t="n">
        <v>-22688.66</v>
      </c>
      <c r="AJ58" s="0" t="s">
        <v>128</v>
      </c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11" t="n">
        <v>45947</v>
      </c>
      <c r="BA58" s="6" t="n">
        <v>-5172.41</v>
      </c>
      <c r="BB58" s="0" t="s">
        <v>128</v>
      </c>
      <c r="BC58" s="11" t="n">
        <v>45694</v>
      </c>
      <c r="BD58" s="6" t="n">
        <v>-4466.77</v>
      </c>
      <c r="BE58" s="0" t="s">
        <v>128</v>
      </c>
      <c r="BF58" s="0"/>
      <c r="BG58" s="0"/>
      <c r="BH58" s="0"/>
      <c r="BI58" s="0"/>
      <c r="BJ58" s="0"/>
      <c r="BK58" s="0"/>
      <c r="BL58" s="0"/>
      <c r="BM58" s="0"/>
      <c r="BN58" s="0"/>
      <c r="BO58" s="11" t="n">
        <v>45995</v>
      </c>
      <c r="BP58" s="6" t="n">
        <v>-8507.74</v>
      </c>
      <c r="BQ58" s="0" t="s">
        <v>128</v>
      </c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11" t="n">
        <v>46008</v>
      </c>
      <c r="CK58" s="6" t="n">
        <v>-20519.72</v>
      </c>
      <c r="CL58" s="0" t="s">
        <v>128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11" t="n">
        <v>45635</v>
      </c>
      <c r="Z59" s="6" t="n">
        <v>6523.26</v>
      </c>
      <c r="AA59" s="0" t="s">
        <v>127</v>
      </c>
      <c r="AB59" s="0"/>
      <c r="AC59" s="0"/>
      <c r="AD59" s="0"/>
      <c r="AE59" s="0"/>
      <c r="AF59" s="0"/>
      <c r="AG59" s="0"/>
      <c r="AH59" s="11" t="n">
        <v>45874</v>
      </c>
      <c r="AI59" s="6" t="n">
        <v>22411.2</v>
      </c>
      <c r="AJ59" s="0" t="s">
        <v>127</v>
      </c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10" t="s">
        <f>=XIRR(BA2:BA58,AZ2:AZ58)</f>
      </c>
      <c r="BB59" s="0"/>
      <c r="BC59" s="11" t="n">
        <v>45694</v>
      </c>
      <c r="BD59" s="6" t="n">
        <v>4372.19</v>
      </c>
      <c r="BE59" s="0" t="s">
        <v>127</v>
      </c>
      <c r="BF59" s="0"/>
      <c r="BG59" s="0"/>
      <c r="BH59" s="0"/>
      <c r="BI59" s="0"/>
      <c r="BJ59" s="0"/>
      <c r="BK59" s="0"/>
      <c r="BL59" s="0"/>
      <c r="BM59" s="0"/>
      <c r="BN59" s="0"/>
      <c r="BO59" s="11" t="n">
        <v>46002</v>
      </c>
      <c r="BP59" s="6" t="n">
        <v>8528.26</v>
      </c>
      <c r="BQ59" s="0" t="s">
        <v>127</v>
      </c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11" t="n">
        <v>46009</v>
      </c>
      <c r="CK59" s="6" t="n">
        <v>16066.03</v>
      </c>
      <c r="CL59" s="0" t="s">
        <v>127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11" t="n">
        <v>45656</v>
      </c>
      <c r="Z60" s="6" t="n">
        <v>-2682.65</v>
      </c>
      <c r="AA60" s="0" t="s">
        <v>128</v>
      </c>
      <c r="AB60" s="0"/>
      <c r="AC60" s="0"/>
      <c r="AD60" s="0"/>
      <c r="AE60" s="0"/>
      <c r="AF60" s="0"/>
      <c r="AG60" s="0"/>
      <c r="AH60" s="11" t="n">
        <v>45874</v>
      </c>
      <c r="AI60" s="6" t="n">
        <v>-22888.55</v>
      </c>
      <c r="AJ60" s="0" t="s">
        <v>128</v>
      </c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8" t="s">
        <f>=-SUM(BA2:BA58)</f>
      </c>
      <c r="BB60" s="0" t="s">
        <v>130</v>
      </c>
      <c r="BC60" s="11" t="n">
        <v>45698</v>
      </c>
      <c r="BD60" s="6" t="n">
        <v>4303.65</v>
      </c>
      <c r="BE60" s="0" t="s">
        <v>127</v>
      </c>
      <c r="BF60" s="0"/>
      <c r="BG60" s="0"/>
      <c r="BH60" s="0"/>
      <c r="BI60" s="0"/>
      <c r="BJ60" s="0"/>
      <c r="BK60" s="0"/>
      <c r="BL60" s="0"/>
      <c r="BM60" s="0"/>
      <c r="BN60" s="0"/>
      <c r="BO60" s="11" t="n">
        <v>46002</v>
      </c>
      <c r="BP60" s="6" t="n">
        <v>-8567.71</v>
      </c>
      <c r="BQ60" s="0" t="s">
        <v>128</v>
      </c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11" t="n">
        <v>46014</v>
      </c>
      <c r="CK60" s="6" t="n">
        <v>-16323.83</v>
      </c>
      <c r="CL60" s="0" t="s">
        <v>128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11" t="n">
        <v>45670</v>
      </c>
      <c r="Z61" s="6" t="n">
        <v>-11158.44</v>
      </c>
      <c r="AA61" s="0" t="s">
        <v>128</v>
      </c>
      <c r="AB61" s="0"/>
      <c r="AC61" s="0"/>
      <c r="AD61" s="0"/>
      <c r="AE61" s="0"/>
      <c r="AF61" s="0"/>
      <c r="AG61" s="0"/>
      <c r="AH61" s="11" t="n">
        <v>45875</v>
      </c>
      <c r="AI61" s="6" t="n">
        <v>22411.2</v>
      </c>
      <c r="AJ61" s="0" t="s">
        <v>127</v>
      </c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11" t="n">
        <v>45699</v>
      </c>
      <c r="BD61" s="6" t="n">
        <v>-8843.58</v>
      </c>
      <c r="BE61" s="0" t="s">
        <v>128</v>
      </c>
      <c r="BF61" s="0"/>
      <c r="BG61" s="0"/>
      <c r="BH61" s="0"/>
      <c r="BI61" s="0"/>
      <c r="BJ61" s="0"/>
      <c r="BK61" s="0"/>
      <c r="BL61" s="0"/>
      <c r="BM61" s="0"/>
      <c r="BN61" s="0"/>
      <c r="BO61" s="11" t="n">
        <v>46003</v>
      </c>
      <c r="BP61" s="6" t="n">
        <v>8532.26</v>
      </c>
      <c r="BQ61" s="0" t="s">
        <v>127</v>
      </c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10" t="s">
        <f>=XIRR(CK2:CK60,CJ2:CJ60)</f>
      </c>
      <c r="CL61" s="0"/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11" t="n">
        <v>45671</v>
      </c>
      <c r="Z62" s="6" t="n">
        <v>-11694.15</v>
      </c>
      <c r="AA62" s="0" t="s">
        <v>128</v>
      </c>
      <c r="AB62" s="0"/>
      <c r="AC62" s="0"/>
      <c r="AD62" s="0"/>
      <c r="AE62" s="0"/>
      <c r="AF62" s="0"/>
      <c r="AG62" s="0"/>
      <c r="AH62" s="11" t="n">
        <v>45875</v>
      </c>
      <c r="AI62" s="6" t="n">
        <v>-22788.6</v>
      </c>
      <c r="AJ62" s="0" t="s">
        <v>128</v>
      </c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11" t="n">
        <v>45751</v>
      </c>
      <c r="BD62" s="6" t="n">
        <v>4344.67</v>
      </c>
      <c r="BE62" s="0" t="s">
        <v>127</v>
      </c>
      <c r="BF62" s="0"/>
      <c r="BG62" s="0"/>
      <c r="BH62" s="0"/>
      <c r="BI62" s="0"/>
      <c r="BJ62" s="0"/>
      <c r="BK62" s="0"/>
      <c r="BL62" s="0"/>
      <c r="BM62" s="0"/>
      <c r="BN62" s="0"/>
      <c r="BO62" s="11" t="n">
        <v>46006</v>
      </c>
      <c r="BP62" s="6" t="n">
        <v>-8579.71</v>
      </c>
      <c r="BQ62" s="0" t="s">
        <v>128</v>
      </c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8" t="s">
        <f>=-SUM(CK2:CK60)</f>
      </c>
      <c r="CL62" s="0" t="s">
        <v>130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11" t="n">
        <v>45671</v>
      </c>
      <c r="Z63" s="6" t="n">
        <v>7653.82</v>
      </c>
      <c r="AA63" s="0" t="s">
        <v>127</v>
      </c>
      <c r="AB63" s="0"/>
      <c r="AC63" s="0"/>
      <c r="AD63" s="0"/>
      <c r="AE63" s="0"/>
      <c r="AF63" s="0"/>
      <c r="AG63" s="0"/>
      <c r="AH63" s="11" t="n">
        <v>45876</v>
      </c>
      <c r="AI63" s="6" t="n">
        <v>22511.25</v>
      </c>
      <c r="AJ63" s="0" t="s">
        <v>127</v>
      </c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11" t="n">
        <v>45754</v>
      </c>
      <c r="BD63" s="6" t="n">
        <v>12000</v>
      </c>
      <c r="BE63" s="0" t="s">
        <v>127</v>
      </c>
      <c r="BF63" s="0"/>
      <c r="BG63" s="0"/>
      <c r="BH63" s="0"/>
      <c r="BI63" s="0"/>
      <c r="BJ63" s="0"/>
      <c r="BK63" s="0"/>
      <c r="BL63" s="0"/>
      <c r="BM63" s="0"/>
      <c r="BN63" s="0"/>
      <c r="BO63" s="11" t="n">
        <v>46008</v>
      </c>
      <c r="BP63" s="6" t="n">
        <v>8532.26</v>
      </c>
      <c r="BQ63" s="0" t="s">
        <v>127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11" t="n">
        <v>45702</v>
      </c>
      <c r="Z64" s="6" t="n">
        <v>-7661.16</v>
      </c>
      <c r="AA64" s="0" t="s">
        <v>128</v>
      </c>
      <c r="AB64" s="0"/>
      <c r="AC64" s="0"/>
      <c r="AD64" s="0"/>
      <c r="AE64" s="0"/>
      <c r="AF64" s="0"/>
      <c r="AG64" s="0"/>
      <c r="AH64" s="11" t="n">
        <v>45876</v>
      </c>
      <c r="AI64" s="6" t="n">
        <v>-23388.3</v>
      </c>
      <c r="AJ64" s="0" t="s">
        <v>128</v>
      </c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11" t="n">
        <v>45764</v>
      </c>
      <c r="BD64" s="6" t="n">
        <v>-8694.65</v>
      </c>
      <c r="BE64" s="0" t="s">
        <v>128</v>
      </c>
      <c r="BF64" s="0"/>
      <c r="BG64" s="0"/>
      <c r="BH64" s="0"/>
      <c r="BI64" s="0"/>
      <c r="BJ64" s="0"/>
      <c r="BK64" s="0"/>
      <c r="BL64" s="0"/>
      <c r="BM64" s="0"/>
      <c r="BN64" s="0"/>
      <c r="BO64" s="11" t="n">
        <v>46015</v>
      </c>
      <c r="BP64" s="6" t="n">
        <v>-8591.7</v>
      </c>
      <c r="BQ64" s="0" t="s">
        <v>128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11" t="n">
        <v>45702</v>
      </c>
      <c r="Z65" s="6" t="n">
        <v>11365.69</v>
      </c>
      <c r="AA65" s="0" t="s">
        <v>127</v>
      </c>
      <c r="AB65" s="0"/>
      <c r="AC65" s="0"/>
      <c r="AD65" s="0"/>
      <c r="AE65" s="0"/>
      <c r="AF65" s="0"/>
      <c r="AG65" s="0"/>
      <c r="AH65" s="11" t="n">
        <v>45891</v>
      </c>
      <c r="AI65" s="6" t="n">
        <v>22411.2</v>
      </c>
      <c r="AJ65" s="0" t="s">
        <v>127</v>
      </c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11" t="n">
        <v>45772</v>
      </c>
      <c r="BD65" s="6" t="n">
        <v>-9141.43</v>
      </c>
      <c r="BE65" s="0" t="s">
        <v>128</v>
      </c>
      <c r="BF65" s="0"/>
      <c r="BG65" s="0"/>
      <c r="BH65" s="0"/>
      <c r="BI65" s="0"/>
      <c r="BJ65" s="0"/>
      <c r="BK65" s="0"/>
      <c r="BL65" s="0"/>
      <c r="BM65" s="0"/>
      <c r="BN65" s="0"/>
      <c r="BO65" s="11" t="n">
        <v>46016</v>
      </c>
      <c r="BP65" s="6" t="n">
        <v>8492.24</v>
      </c>
      <c r="BQ65" s="0" t="s">
        <v>127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11" t="n">
        <v>45705</v>
      </c>
      <c r="Z66" s="6" t="n">
        <v>-7696.15</v>
      </c>
      <c r="AA66" s="0" t="s">
        <v>128</v>
      </c>
      <c r="AB66" s="0"/>
      <c r="AC66" s="0"/>
      <c r="AD66" s="0"/>
      <c r="AE66" s="0"/>
      <c r="AF66" s="0"/>
      <c r="AG66" s="0"/>
      <c r="AH66" s="11" t="n">
        <v>45891</v>
      </c>
      <c r="AI66" s="6" t="n">
        <v>-22788.62</v>
      </c>
      <c r="AJ66" s="0" t="s">
        <v>128</v>
      </c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11" t="n">
        <v>45779</v>
      </c>
      <c r="BD66" s="6" t="n">
        <v>4210.6</v>
      </c>
      <c r="BE66" s="0" t="s">
        <v>127</v>
      </c>
      <c r="BF66" s="0"/>
      <c r="BG66" s="0"/>
      <c r="BH66" s="0"/>
      <c r="BI66" s="0"/>
      <c r="BJ66" s="0"/>
      <c r="BK66" s="0"/>
      <c r="BL66" s="0"/>
      <c r="BM66" s="0"/>
      <c r="BN66" s="0"/>
      <c r="BO66" s="11" t="n">
        <v>46050</v>
      </c>
      <c r="BP66" s="6" t="n">
        <v>16576.28</v>
      </c>
      <c r="BQ66" s="0" t="s">
        <v>127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11" t="n">
        <v>45706</v>
      </c>
      <c r="Z67" s="6" t="n">
        <v>7583.79</v>
      </c>
      <c r="AA67" s="0" t="s">
        <v>127</v>
      </c>
      <c r="AB67" s="0"/>
      <c r="AC67" s="0"/>
      <c r="AD67" s="0"/>
      <c r="AE67" s="0"/>
      <c r="AF67" s="0"/>
      <c r="AG67" s="0"/>
      <c r="AH67" s="11" t="n">
        <v>45897</v>
      </c>
      <c r="AI67" s="6" t="n">
        <v>22411.2</v>
      </c>
      <c r="AJ67" s="0" t="s">
        <v>127</v>
      </c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11" t="n">
        <v>45780</v>
      </c>
      <c r="BD67" s="6" t="n">
        <v>8295.15</v>
      </c>
      <c r="BE67" s="0" t="s">
        <v>127</v>
      </c>
      <c r="BF67" s="0"/>
      <c r="BG67" s="0"/>
      <c r="BH67" s="0"/>
      <c r="BI67" s="0"/>
      <c r="BJ67" s="0"/>
      <c r="BK67" s="0"/>
      <c r="BL67" s="0"/>
      <c r="BM67" s="0"/>
      <c r="BN67" s="0"/>
      <c r="BO67" s="11" t="n">
        <v>46084</v>
      </c>
      <c r="BP67" s="6" t="n">
        <v>-24875.56</v>
      </c>
      <c r="BQ67" s="0" t="s">
        <v>128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11" t="n">
        <v>45712</v>
      </c>
      <c r="Z68" s="6" t="n">
        <v>-7706.14</v>
      </c>
      <c r="AA68" s="0" t="s">
        <v>128</v>
      </c>
      <c r="AB68" s="0"/>
      <c r="AC68" s="0"/>
      <c r="AD68" s="0"/>
      <c r="AE68" s="0"/>
      <c r="AF68" s="0"/>
      <c r="AG68" s="0"/>
      <c r="AH68" s="11" t="n">
        <v>45905</v>
      </c>
      <c r="AI68" s="6" t="n">
        <v>-50372.8</v>
      </c>
      <c r="AJ68" s="0" t="s">
        <v>128</v>
      </c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11" t="n">
        <v>45782</v>
      </c>
      <c r="BD68" s="6" t="n">
        <v>4077.04</v>
      </c>
      <c r="BE68" s="0" t="s">
        <v>127</v>
      </c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10" t="s">
        <f>=XIRR(BP2:BP67,BO2:BO67)</f>
      </c>
      <c r="BQ68" s="0"/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11" t="n">
        <v>45719</v>
      </c>
      <c r="Z69" s="6" t="n">
        <v>19671.84</v>
      </c>
      <c r="AA69" s="0" t="s">
        <v>127</v>
      </c>
      <c r="AB69" s="0"/>
      <c r="AC69" s="0"/>
      <c r="AD69" s="0"/>
      <c r="AE69" s="0"/>
      <c r="AF69" s="0"/>
      <c r="AG69" s="0"/>
      <c r="AH69" s="11" t="n">
        <v>45905</v>
      </c>
      <c r="AI69" s="6" t="n">
        <v>44822.4</v>
      </c>
      <c r="AJ69" s="0" t="s">
        <v>127</v>
      </c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11" t="n">
        <v>45784</v>
      </c>
      <c r="BD69" s="6" t="n">
        <v>-8454.77</v>
      </c>
      <c r="BE69" s="0" t="s">
        <v>128</v>
      </c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8" t="s">
        <f>=-SUM(BP2:BP67)</f>
      </c>
      <c r="BQ69" s="0" t="s">
        <v>130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11" t="n">
        <v>45719</v>
      </c>
      <c r="Z70" s="6" t="n">
        <v>-7786.1</v>
      </c>
      <c r="AA70" s="0" t="s">
        <v>128</v>
      </c>
      <c r="AB70" s="0"/>
      <c r="AC70" s="0"/>
      <c r="AD70" s="0"/>
      <c r="AE70" s="0"/>
      <c r="AF70" s="0"/>
      <c r="AG70" s="0"/>
      <c r="AH70" s="11" t="n">
        <v>45908</v>
      </c>
      <c r="AI70" s="6" t="n">
        <v>-40058.96</v>
      </c>
      <c r="AJ70" s="0" t="s">
        <v>128</v>
      </c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11" t="n">
        <v>45789</v>
      </c>
      <c r="BD70" s="6" t="n">
        <v>-8705.64</v>
      </c>
      <c r="BE70" s="0" t="s">
        <v>128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11" t="n">
        <v>45720</v>
      </c>
      <c r="Z71" s="6" t="n">
        <v>-12535.73</v>
      </c>
      <c r="AA71" s="0" t="s">
        <v>128</v>
      </c>
      <c r="AB71" s="0"/>
      <c r="AC71" s="0"/>
      <c r="AD71" s="0"/>
      <c r="AE71" s="0"/>
      <c r="AF71" s="0"/>
      <c r="AG71" s="0"/>
      <c r="AH71" s="11" t="n">
        <v>45908</v>
      </c>
      <c r="AI71" s="6" t="n">
        <v>22511.25</v>
      </c>
      <c r="AJ71" s="0" t="s">
        <v>127</v>
      </c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11" t="n">
        <v>45791</v>
      </c>
      <c r="BD71" s="6" t="n">
        <v>4257.63</v>
      </c>
      <c r="BE71" s="0" t="s">
        <v>127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11" t="n">
        <v>45743</v>
      </c>
      <c r="Z72" s="6" t="n">
        <v>3133.57</v>
      </c>
      <c r="AA72" s="0" t="s">
        <v>127</v>
      </c>
      <c r="AB72" s="0"/>
      <c r="AC72" s="0"/>
      <c r="AD72" s="0"/>
      <c r="AE72" s="0"/>
      <c r="AF72" s="0"/>
      <c r="AG72" s="0"/>
      <c r="AH72" s="11" t="n">
        <v>45917</v>
      </c>
      <c r="AI72" s="6" t="n">
        <v>22511.25</v>
      </c>
      <c r="AJ72" s="0" t="s">
        <v>127</v>
      </c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11" t="n">
        <v>45793</v>
      </c>
      <c r="BD72" s="6" t="n">
        <v>8271.13</v>
      </c>
      <c r="BE72" s="0" t="s">
        <v>127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11" t="n">
        <v>45750</v>
      </c>
      <c r="Z73" s="6" t="n">
        <v>3029.51</v>
      </c>
      <c r="AA73" s="0" t="s">
        <v>127</v>
      </c>
      <c r="AB73" s="0"/>
      <c r="AC73" s="0"/>
      <c r="AD73" s="0"/>
      <c r="AE73" s="0"/>
      <c r="AF73" s="0"/>
      <c r="AG73" s="0"/>
      <c r="AH73" s="11" t="n">
        <v>45918</v>
      </c>
      <c r="AI73" s="6" t="n">
        <v>-15706.16</v>
      </c>
      <c r="AJ73" s="0" t="s">
        <v>128</v>
      </c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11" t="n">
        <v>45796</v>
      </c>
      <c r="BD73" s="6" t="n">
        <v>-8465.76</v>
      </c>
      <c r="BE73" s="0" t="s">
        <v>128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11" t="n">
        <v>45751</v>
      </c>
      <c r="Z74" s="6" t="n">
        <v>11781.89</v>
      </c>
      <c r="AA74" s="0" t="s">
        <v>127</v>
      </c>
      <c r="AB74" s="0"/>
      <c r="AC74" s="0"/>
      <c r="AD74" s="0"/>
      <c r="AE74" s="0"/>
      <c r="AF74" s="0"/>
      <c r="AG74" s="0"/>
      <c r="AH74" s="11" t="n">
        <v>45918</v>
      </c>
      <c r="AI74" s="6" t="n">
        <v>14948.47</v>
      </c>
      <c r="AJ74" s="0" t="s">
        <v>127</v>
      </c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11" t="n">
        <v>45797</v>
      </c>
      <c r="BD74" s="6" t="n">
        <v>19932.45</v>
      </c>
      <c r="BE74" s="0" t="s">
        <v>127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11" t="n">
        <v>45754</v>
      </c>
      <c r="Z75" s="6" t="n">
        <v>-11882.06</v>
      </c>
      <c r="AA75" s="0" t="s">
        <v>128</v>
      </c>
      <c r="AB75" s="0"/>
      <c r="AC75" s="0"/>
      <c r="AD75" s="0"/>
      <c r="AE75" s="0"/>
      <c r="AF75" s="0"/>
      <c r="AG75" s="0"/>
      <c r="AH75" s="11" t="n">
        <v>45919</v>
      </c>
      <c r="AI75" s="6" t="n">
        <v>-44825.58</v>
      </c>
      <c r="AJ75" s="0" t="s">
        <v>128</v>
      </c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11" t="n">
        <v>45846</v>
      </c>
      <c r="BD75" s="6" t="n">
        <v>-16025.98</v>
      </c>
      <c r="BE75" s="0" t="s">
        <v>128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11" t="n">
        <v>45756</v>
      </c>
      <c r="Z76" s="6" t="n">
        <v>11541.77</v>
      </c>
      <c r="AA76" s="0" t="s">
        <v>127</v>
      </c>
      <c r="AB76" s="0"/>
      <c r="AC76" s="0"/>
      <c r="AD76" s="0"/>
      <c r="AE76" s="0"/>
      <c r="AF76" s="0"/>
      <c r="AG76" s="0"/>
      <c r="AH76" s="11" t="n">
        <v>45919</v>
      </c>
      <c r="AI76" s="6" t="n">
        <v>44722.35</v>
      </c>
      <c r="AJ76" s="0" t="s">
        <v>127</v>
      </c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11" t="n">
        <v>45847</v>
      </c>
      <c r="BD76" s="6" t="n">
        <v>15513.75</v>
      </c>
      <c r="BE76" s="0" t="s">
        <v>127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11" t="n">
        <v>45757</v>
      </c>
      <c r="Z77" s="6" t="n">
        <v>-12089.95</v>
      </c>
      <c r="AA77" s="0" t="s">
        <v>128</v>
      </c>
      <c r="AB77" s="0"/>
      <c r="AC77" s="0"/>
      <c r="AD77" s="0"/>
      <c r="AE77" s="0"/>
      <c r="AF77" s="0"/>
      <c r="AG77" s="0"/>
      <c r="AH77" s="11" t="n">
        <v>45926</v>
      </c>
      <c r="AI77" s="6" t="n">
        <v>-2041.99</v>
      </c>
      <c r="AJ77" s="0" t="s">
        <v>128</v>
      </c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11" t="n">
        <v>45852</v>
      </c>
      <c r="BD77" s="6" t="n">
        <v>-24067.96</v>
      </c>
      <c r="BE77" s="0" t="s">
        <v>128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11" t="n">
        <v>45775</v>
      </c>
      <c r="Z78" s="6" t="n">
        <v>-228</v>
      </c>
      <c r="AA78" s="0" t="s">
        <v>106</v>
      </c>
      <c r="AB78" s="0"/>
      <c r="AC78" s="0"/>
      <c r="AD78" s="0"/>
      <c r="AE78" s="0"/>
      <c r="AF78" s="0"/>
      <c r="AG78" s="0"/>
      <c r="AH78" s="11" t="n">
        <v>45947</v>
      </c>
      <c r="AI78" s="6" t="n">
        <v>-11371.31</v>
      </c>
      <c r="AJ78" s="0" t="s">
        <v>128</v>
      </c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11" t="n">
        <v>45855</v>
      </c>
      <c r="BD78" s="6" t="n">
        <v>7932.96</v>
      </c>
      <c r="BE78" s="0" t="s">
        <v>127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11" t="n">
        <v>45776</v>
      </c>
      <c r="Z79" s="6" t="n">
        <v>7263.63</v>
      </c>
      <c r="AA79" s="0" t="s">
        <v>127</v>
      </c>
      <c r="AB79" s="0"/>
      <c r="AC79" s="0"/>
      <c r="AD79" s="0"/>
      <c r="AE79" s="0"/>
      <c r="AF79" s="0"/>
      <c r="AG79" s="0"/>
      <c r="AH79" s="11" t="n">
        <v>45947</v>
      </c>
      <c r="AI79" s="6" t="n">
        <v>8860.43</v>
      </c>
      <c r="AJ79" s="0" t="s">
        <v>127</v>
      </c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11" t="n">
        <v>45860</v>
      </c>
      <c r="BD79" s="6" t="n">
        <v>-8355.82</v>
      </c>
      <c r="BE79" s="0" t="s">
        <v>128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11" t="n">
        <v>45782</v>
      </c>
      <c r="Z80" s="6" t="n">
        <v>1418.71</v>
      </c>
      <c r="AA80" s="0" t="s">
        <v>127</v>
      </c>
      <c r="AB80" s="0"/>
      <c r="AC80" s="0"/>
      <c r="AD80" s="0"/>
      <c r="AE80" s="0"/>
      <c r="AF80" s="0"/>
      <c r="AG80" s="0"/>
      <c r="AH80" s="11" t="n">
        <v>45950</v>
      </c>
      <c r="AI80" s="6" t="n">
        <v>-17991</v>
      </c>
      <c r="AJ80" s="0" t="s">
        <v>128</v>
      </c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11" t="n">
        <v>45866</v>
      </c>
      <c r="BD80" s="6" t="n">
        <v>4078.54</v>
      </c>
      <c r="BE80" s="0" t="s">
        <v>127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11" t="n">
        <v>45791</v>
      </c>
      <c r="Z81" s="6" t="n">
        <v>6953.48</v>
      </c>
      <c r="AA81" s="0" t="s">
        <v>127</v>
      </c>
      <c r="AB81" s="0"/>
      <c r="AC81" s="0"/>
      <c r="AD81" s="0"/>
      <c r="AE81" s="0"/>
      <c r="AF81" s="0"/>
      <c r="AG81" s="0"/>
      <c r="AH81" s="11" t="n">
        <v>45950</v>
      </c>
      <c r="AI81" s="6" t="n">
        <v>4342.17</v>
      </c>
      <c r="AJ81" s="0" t="s">
        <v>127</v>
      </c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11" t="n">
        <v>45868</v>
      </c>
      <c r="BD81" s="6" t="n">
        <v>11858.93</v>
      </c>
      <c r="BE81" s="0" t="s">
        <v>127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11" t="n">
        <v>45845</v>
      </c>
      <c r="Z82" s="6" t="n">
        <v>-13873.06</v>
      </c>
      <c r="AA82" s="0" t="s">
        <v>128</v>
      </c>
      <c r="AB82" s="0"/>
      <c r="AC82" s="0"/>
      <c r="AD82" s="0"/>
      <c r="AE82" s="0"/>
      <c r="AF82" s="0"/>
      <c r="AG82" s="0"/>
      <c r="AH82" s="11" t="n">
        <v>45951</v>
      </c>
      <c r="AI82" s="6" t="n">
        <v>16968.48</v>
      </c>
      <c r="AJ82" s="0" t="s">
        <v>127</v>
      </c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11" t="n">
        <v>45875</v>
      </c>
      <c r="BD82" s="6" t="n">
        <v>-8293.85</v>
      </c>
      <c r="BE82" s="0" t="s">
        <v>128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11" t="n">
        <v>45849</v>
      </c>
      <c r="Z83" s="6" t="n">
        <v>6703.36</v>
      </c>
      <c r="AA83" s="0" t="s">
        <v>127</v>
      </c>
      <c r="AB83" s="0"/>
      <c r="AC83" s="0"/>
      <c r="AD83" s="0"/>
      <c r="AE83" s="0"/>
      <c r="AF83" s="0"/>
      <c r="AG83" s="0"/>
      <c r="AH83" s="11" t="n">
        <v>45951</v>
      </c>
      <c r="AI83" s="6" t="n">
        <v>-9625.18</v>
      </c>
      <c r="AJ83" s="0" t="s">
        <v>128</v>
      </c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11" t="n">
        <v>45876</v>
      </c>
      <c r="BD83" s="6" t="n">
        <v>-8476.76</v>
      </c>
      <c r="BE83" s="0" t="s">
        <v>128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11" t="n">
        <v>45884</v>
      </c>
      <c r="Z84" s="6" t="n">
        <v>-13712.32</v>
      </c>
      <c r="AA84" s="0" t="s">
        <v>128</v>
      </c>
      <c r="AB84" s="0"/>
      <c r="AC84" s="0"/>
      <c r="AD84" s="0"/>
      <c r="AE84" s="0"/>
      <c r="AF84" s="0"/>
      <c r="AG84" s="0"/>
      <c r="AH84" s="11" t="n">
        <v>45952</v>
      </c>
      <c r="AI84" s="6" t="n">
        <v>-11764.11</v>
      </c>
      <c r="AJ84" s="0" t="s">
        <v>128</v>
      </c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11" t="n">
        <v>45919</v>
      </c>
      <c r="BD84" s="6" t="n">
        <v>4905.05</v>
      </c>
      <c r="BE84" s="0" t="s">
        <v>127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11" t="n">
        <v>46027</v>
      </c>
      <c r="Z85" s="6" t="n">
        <v>6573.29</v>
      </c>
      <c r="AA85" s="0" t="s">
        <v>127</v>
      </c>
      <c r="AB85" s="0"/>
      <c r="AC85" s="0"/>
      <c r="AD85" s="0"/>
      <c r="AE85" s="0"/>
      <c r="AF85" s="0"/>
      <c r="AG85" s="0"/>
      <c r="AH85" s="11" t="n">
        <v>45952</v>
      </c>
      <c r="AI85" s="6" t="n">
        <v>9499.75</v>
      </c>
      <c r="AJ85" s="0" t="s">
        <v>127</v>
      </c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11" t="n">
        <v>45932</v>
      </c>
      <c r="BD85" s="6" t="n">
        <v>9331.06</v>
      </c>
      <c r="BE85" s="0" t="s">
        <v>127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11" t="n">
        <v>46036</v>
      </c>
      <c r="Z86" s="6" t="n">
        <v>-6636.69</v>
      </c>
      <c r="AA86" s="0" t="s">
        <v>128</v>
      </c>
      <c r="AB86" s="0"/>
      <c r="AC86" s="0"/>
      <c r="AD86" s="0"/>
      <c r="AE86" s="0"/>
      <c r="AF86" s="0"/>
      <c r="AG86" s="0"/>
      <c r="AH86" s="11" t="n">
        <v>45953</v>
      </c>
      <c r="AI86" s="6" t="n">
        <v>11335.67</v>
      </c>
      <c r="AJ86" s="0" t="s">
        <v>127</v>
      </c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11" t="n">
        <v>45934</v>
      </c>
      <c r="BD86" s="6" t="n">
        <v>26959.47</v>
      </c>
      <c r="BE86" s="0" t="s">
        <v>127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10" t="s">
        <f>=XIRR(Z2:Z86,Y2:Y86)</f>
      </c>
      <c r="AA87" s="0"/>
      <c r="AB87" s="0"/>
      <c r="AC87" s="0"/>
      <c r="AD87" s="0"/>
      <c r="AE87" s="0"/>
      <c r="AF87" s="0"/>
      <c r="AG87" s="0"/>
      <c r="AH87" s="11" t="n">
        <v>45954</v>
      </c>
      <c r="AI87" s="6" t="n">
        <v>-8051.97</v>
      </c>
      <c r="AJ87" s="0" t="s">
        <v>128</v>
      </c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11" t="n">
        <v>45936</v>
      </c>
      <c r="BD87" s="6" t="n">
        <v>-18461.17</v>
      </c>
      <c r="BE87" s="0" t="s">
        <v>128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8" t="s">
        <f>=-SUM(Z2:Z86)</f>
      </c>
      <c r="AA88" s="0" t="s">
        <v>130</v>
      </c>
      <c r="AB88" s="0"/>
      <c r="AC88" s="0"/>
      <c r="AD88" s="0"/>
      <c r="AE88" s="0"/>
      <c r="AF88" s="0"/>
      <c r="AG88" s="0"/>
      <c r="AH88" s="11" t="n">
        <v>45957</v>
      </c>
      <c r="AI88" s="6" t="n">
        <v>-1259.37</v>
      </c>
      <c r="AJ88" s="0" t="s">
        <v>128</v>
      </c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11" t="n">
        <v>45947</v>
      </c>
      <c r="BD88" s="6" t="n">
        <v>-15676.15</v>
      </c>
      <c r="BE88" s="0" t="s">
        <v>128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11" t="n">
        <v>45967</v>
      </c>
      <c r="AI89" s="6" t="n">
        <v>1827.91</v>
      </c>
      <c r="AJ89" s="0" t="s">
        <v>127</v>
      </c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11" t="n">
        <v>45950</v>
      </c>
      <c r="BD89" s="6" t="n">
        <v>-7993</v>
      </c>
      <c r="BE89" s="0" t="s">
        <v>128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11" t="n">
        <v>45968</v>
      </c>
      <c r="AI90" s="6" t="n">
        <v>7038.52</v>
      </c>
      <c r="AJ90" s="0" t="s">
        <v>127</v>
      </c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11" t="n">
        <v>45951</v>
      </c>
      <c r="BD90" s="6" t="n">
        <v>7760.88</v>
      </c>
      <c r="BE90" s="0" t="s">
        <v>127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11" t="n">
        <v>45968</v>
      </c>
      <c r="AI91" s="6" t="n">
        <v>-409.79</v>
      </c>
      <c r="AJ91" s="0" t="s">
        <v>128</v>
      </c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11" t="n">
        <v>45952</v>
      </c>
      <c r="BD91" s="6" t="n">
        <v>7569.78</v>
      </c>
      <c r="BE91" s="0" t="s">
        <v>127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11" t="n">
        <v>45971</v>
      </c>
      <c r="AI92" s="6" t="n">
        <v>-6382.81</v>
      </c>
      <c r="AJ92" s="0" t="s">
        <v>128</v>
      </c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11" t="n">
        <v>45957</v>
      </c>
      <c r="BD92" s="6" t="n">
        <v>14563.28</v>
      </c>
      <c r="BE92" s="0" t="s">
        <v>127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11" t="n">
        <v>45973</v>
      </c>
      <c r="AI93" s="6" t="n">
        <v>6669.33</v>
      </c>
      <c r="AJ93" s="0" t="s">
        <v>127</v>
      </c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11" t="n">
        <v>45964</v>
      </c>
      <c r="BD93" s="6" t="n">
        <v>-15026.48</v>
      </c>
      <c r="BE93" s="0" t="s">
        <v>128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11" t="n">
        <v>45980</v>
      </c>
      <c r="AI94" s="6" t="n">
        <v>-20589.7</v>
      </c>
      <c r="AJ94" s="0" t="s">
        <v>128</v>
      </c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11" t="n">
        <v>45968</v>
      </c>
      <c r="BD94" s="6" t="n">
        <v>-15170.4</v>
      </c>
      <c r="BE94" s="0" t="s">
        <v>128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11" t="n">
        <v>45980</v>
      </c>
      <c r="AI95" s="6" t="n">
        <v>8327.16</v>
      </c>
      <c r="AJ95" s="0" t="s">
        <v>127</v>
      </c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11" t="n">
        <v>45973</v>
      </c>
      <c r="BD95" s="6" t="n">
        <v>22134.08</v>
      </c>
      <c r="BE95" s="0" t="s">
        <v>127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11" t="n">
        <v>45981</v>
      </c>
      <c r="AI96" s="6" t="n">
        <v>6654.32</v>
      </c>
      <c r="AJ96" s="0" t="s">
        <v>127</v>
      </c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11" t="n">
        <v>45974</v>
      </c>
      <c r="BD96" s="6" t="n">
        <v>21829.91</v>
      </c>
      <c r="BE96" s="0" t="s">
        <v>127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11" t="n">
        <v>45982</v>
      </c>
      <c r="AI97" s="6" t="n">
        <v>-15236.38</v>
      </c>
      <c r="AJ97" s="0" t="s">
        <v>128</v>
      </c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11" t="n">
        <v>45979</v>
      </c>
      <c r="BD97" s="6" t="n">
        <v>-14648.67</v>
      </c>
      <c r="BE97" s="0" t="s">
        <v>128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11" t="n">
        <v>45987</v>
      </c>
      <c r="AI98" s="6" t="n">
        <v>10155.08</v>
      </c>
      <c r="AJ98" s="0" t="s">
        <v>127</v>
      </c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11" t="n">
        <v>45980</v>
      </c>
      <c r="BD98" s="6" t="n">
        <v>-14922.53</v>
      </c>
      <c r="BE98" s="0" t="s">
        <v>128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11" t="n">
        <v>45988</v>
      </c>
      <c r="AI99" s="6" t="n">
        <v>-10244.88</v>
      </c>
      <c r="AJ99" s="0" t="s">
        <v>128</v>
      </c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11" t="n">
        <v>45981</v>
      </c>
      <c r="BD99" s="6" t="n">
        <v>-7668.16</v>
      </c>
      <c r="BE99" s="0" t="s">
        <v>128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11" t="n">
        <v>45988</v>
      </c>
      <c r="AI100" s="6" t="n">
        <v>18845.42</v>
      </c>
      <c r="AJ100" s="0" t="s">
        <v>127</v>
      </c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11" t="n">
        <v>45982</v>
      </c>
      <c r="BD100" s="6" t="n">
        <v>-7770.11</v>
      </c>
      <c r="BE100" s="0" t="s">
        <v>128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11" t="n">
        <v>45989</v>
      </c>
      <c r="AI101" s="6" t="n">
        <v>1414.71</v>
      </c>
      <c r="AJ101" s="0" t="s">
        <v>127</v>
      </c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11" t="n">
        <v>46027</v>
      </c>
      <c r="BD101" s="6" t="n">
        <v>5966.98</v>
      </c>
      <c r="BE101" s="0" t="s">
        <v>127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11" t="n">
        <v>45989</v>
      </c>
      <c r="AI102" s="6" t="n">
        <v>-20389.81</v>
      </c>
      <c r="AJ102" s="0" t="s">
        <v>128</v>
      </c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11" t="n">
        <v>46030</v>
      </c>
      <c r="BD102" s="6" t="n">
        <v>15940.37</v>
      </c>
      <c r="BE102" s="0" t="s">
        <v>127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11" t="n">
        <v>45993</v>
      </c>
      <c r="AI103" s="6" t="n">
        <v>7073.53</v>
      </c>
      <c r="AJ103" s="0" t="s">
        <v>127</v>
      </c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11" t="n">
        <v>46036</v>
      </c>
      <c r="BD103" s="6" t="n">
        <v>-14818.59</v>
      </c>
      <c r="BE103" s="0" t="s">
        <v>128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11" t="n">
        <v>45993</v>
      </c>
      <c r="AI104" s="6" t="n">
        <v>-7204.23</v>
      </c>
      <c r="AJ104" s="0" t="s">
        <v>128</v>
      </c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11" t="n">
        <v>46041</v>
      </c>
      <c r="BD104" s="6" t="n">
        <v>-7506.24</v>
      </c>
      <c r="BE104" s="0" t="s">
        <v>128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11" t="n">
        <v>45995</v>
      </c>
      <c r="AI105" s="6" t="n">
        <v>20410.2</v>
      </c>
      <c r="AJ105" s="0" t="s">
        <v>127</v>
      </c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11" t="n">
        <v>46042</v>
      </c>
      <c r="BD105" s="6" t="n">
        <v>7438.71</v>
      </c>
      <c r="BE105" s="0" t="s">
        <v>127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11" t="n">
        <v>45995</v>
      </c>
      <c r="AI106" s="6" t="n">
        <v>-20589.7</v>
      </c>
      <c r="AJ106" s="0" t="s">
        <v>128</v>
      </c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11" t="n">
        <v>46042</v>
      </c>
      <c r="BD106" s="6" t="n">
        <v>-7516.24</v>
      </c>
      <c r="BE106" s="0" t="s">
        <v>128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10" t="s">
        <f>=XIRR(AI2:AI106,AH2:AH106)</f>
      </c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11" t="n">
        <v>46062</v>
      </c>
      <c r="BD107" s="6" t="n">
        <v>14935.46</v>
      </c>
      <c r="BE107" s="0" t="s">
        <v>127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8" t="s">
        <f>=-SUM(AI2:AI106)</f>
      </c>
      <c r="AJ108" s="0" t="s">
        <v>130</v>
      </c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11" t="n">
        <v>46064</v>
      </c>
      <c r="BD108" s="6" t="n">
        <v>-15232.38</v>
      </c>
      <c r="BE108" s="0" t="s">
        <v>128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10" t="s">
        <f>=XIRR(BD2:BD108,BC2:BC108)</f>
      </c>
      <c r="BE109" s="0"/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8" t="s">
        <f>=-SUM(BD2:BD108)</f>
      </c>
      <c r="BE110" s="0" t="s">
        <v>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170</v>
      </c>
      <c r="C1" s="0"/>
      <c r="D1" s="0"/>
      <c r="E1" s="3" t="s">
        <v>171</v>
      </c>
      <c r="F1" s="0"/>
      <c r="G1" s="0"/>
      <c r="H1" s="3" t="s">
        <v>172</v>
      </c>
      <c r="I1" s="0"/>
      <c r="J1" s="0"/>
      <c r="K1" s="3" t="s">
        <v>173</v>
      </c>
      <c r="L1" s="0"/>
      <c r="M1" s="0"/>
      <c r="N1" s="3" t="s">
        <v>174</v>
      </c>
      <c r="O1" s="0"/>
      <c r="P1" s="0"/>
      <c r="Q1" s="3" t="s">
        <v>175</v>
      </c>
      <c r="R1" s="0"/>
      <c r="S1" s="0"/>
      <c r="T1" s="3" t="s">
        <v>176</v>
      </c>
      <c r="U1" s="0"/>
      <c r="V1" s="0"/>
      <c r="W1" s="3" t="s">
        <v>177</v>
      </c>
      <c r="X1" s="0"/>
      <c r="Y1" s="0"/>
      <c r="Z1" s="3" t="s">
        <v>178</v>
      </c>
      <c r="AA1" s="0"/>
      <c r="AB1" s="0"/>
      <c r="AC1" s="3" t="s">
        <v>179</v>
      </c>
      <c r="AD1" s="0"/>
      <c r="AE1" s="0"/>
      <c r="AF1" s="3" t="s">
        <v>180</v>
      </c>
      <c r="AG1" s="0"/>
      <c r="AH1" s="0"/>
      <c r="AI1" s="3" t="s">
        <v>181</v>
      </c>
      <c r="AJ1" s="0"/>
      <c r="AK1" s="0"/>
      <c r="AL1" s="3" t="s">
        <v>182</v>
      </c>
      <c r="AM1" s="0"/>
    </row>
    <row collapsed="false" customFormat="false" customHeight="false" hidden="false" ht="12.1" outlineLevel="0" r="2">
      <c r="A2" s="11" t="n">
        <v>45273</v>
      </c>
      <c r="B2" s="6" t="n">
        <v>14</v>
      </c>
      <c r="C2" s="6" t="n">
        <v>98511.233333333</v>
      </c>
      <c r="D2" s="11" t="n">
        <v>45954</v>
      </c>
      <c r="E2" s="6" t="n">
        <v>200</v>
      </c>
      <c r="F2" s="6" t="n">
        <v>60850.41</v>
      </c>
      <c r="G2" s="11" t="n">
        <v>46036</v>
      </c>
      <c r="H2" s="6" t="n">
        <v>210</v>
      </c>
      <c r="I2" s="6" t="n">
        <v>19459.9265</v>
      </c>
      <c r="J2" s="11" t="n">
        <v>46042</v>
      </c>
      <c r="K2" s="6" t="n">
        <v>10</v>
      </c>
      <c r="L2" s="6" t="n">
        <v>9619.81</v>
      </c>
      <c r="M2" s="11" t="n">
        <v>45435</v>
      </c>
      <c r="N2" s="6" t="n">
        <v>1</v>
      </c>
      <c r="O2" s="6" t="n">
        <v>6164.08</v>
      </c>
      <c r="P2" s="11" t="n">
        <v>46092</v>
      </c>
      <c r="Q2" s="6" t="n">
        <v>300</v>
      </c>
      <c r="R2" s="6" t="n">
        <v>52159.06</v>
      </c>
      <c r="S2" s="11" t="n">
        <v>45951</v>
      </c>
      <c r="T2" s="6" t="n">
        <v>2</v>
      </c>
      <c r="U2" s="6" t="n">
        <v>5174.59</v>
      </c>
      <c r="V2" s="11" t="n">
        <v>46101</v>
      </c>
      <c r="W2" s="6" t="n">
        <v>140</v>
      </c>
      <c r="X2" s="6" t="n">
        <v>8519.06</v>
      </c>
      <c r="Y2" s="11" t="n">
        <v>46107</v>
      </c>
      <c r="Z2" s="6" t="n">
        <v>300</v>
      </c>
      <c r="AA2" s="6" t="n">
        <v>33526.76</v>
      </c>
      <c r="AB2" s="11" t="n">
        <v>46104</v>
      </c>
      <c r="AC2" s="6" t="n">
        <v>1000</v>
      </c>
      <c r="AD2" s="6" t="n">
        <v>12846.42</v>
      </c>
      <c r="AE2" s="11" t="n">
        <v>46112</v>
      </c>
      <c r="AF2" s="6" t="n">
        <v>10</v>
      </c>
      <c r="AG2" s="6" t="n">
        <v>8444.22</v>
      </c>
      <c r="AH2" s="11" t="n">
        <v>46100</v>
      </c>
      <c r="AI2" s="6" t="n">
        <v>6000</v>
      </c>
      <c r="AJ2" s="6" t="n">
        <v>8920.46</v>
      </c>
      <c r="AK2" s="11" t="n">
        <v>46014</v>
      </c>
      <c r="AL2" s="6" t="n">
        <v>9145</v>
      </c>
      <c r="AM2" s="6" t="n">
        <v>17178.8825</v>
      </c>
    </row>
    <row collapsed="false" customFormat="false" customHeight="false" hidden="false" ht="12.1" outlineLevel="0" r="3">
      <c r="A3" s="11" t="n">
        <v>45274</v>
      </c>
      <c r="B3" s="6" t="n">
        <v>3</v>
      </c>
      <c r="C3" s="6" t="n">
        <v>20602.3</v>
      </c>
      <c r="D3" s="11" t="n">
        <v>45957</v>
      </c>
      <c r="E3" s="6" t="n">
        <v>100</v>
      </c>
      <c r="F3" s="6" t="n">
        <v>28719.35</v>
      </c>
      <c r="G3" s="11" t="n">
        <v>46043</v>
      </c>
      <c r="H3" s="6" t="n">
        <v>200</v>
      </c>
      <c r="I3" s="6" t="n">
        <v>18569.28</v>
      </c>
      <c r="J3" s="11" t="n">
        <v>46052</v>
      </c>
      <c r="K3" s="6" t="n">
        <v>10</v>
      </c>
      <c r="L3" s="6" t="n">
        <v>9604.8</v>
      </c>
      <c r="M3" s="11" t="n">
        <v>45750</v>
      </c>
      <c r="N3" s="6" t="n">
        <v>2</v>
      </c>
      <c r="O3" s="6" t="n">
        <v>12030.01</v>
      </c>
      <c r="P3" s="0"/>
      <c r="Q3" s="5" t="s">
        <f>=SUM(R2:R2)/SUM(Q2:Q2)</f>
      </c>
      <c r="R3" s="0" t="s">
        <v>11</v>
      </c>
      <c r="S3" s="11" t="n">
        <v>46062</v>
      </c>
      <c r="T3" s="6" t="n">
        <v>8</v>
      </c>
      <c r="U3" s="6" t="n">
        <v>19233.61</v>
      </c>
      <c r="V3" s="11" t="n">
        <v>46111</v>
      </c>
      <c r="W3" s="6" t="n">
        <v>360</v>
      </c>
      <c r="X3" s="6" t="n">
        <v>21329.86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46039</v>
      </c>
      <c r="AL3" s="6" t="n">
        <v>20370</v>
      </c>
      <c r="AM3" s="6" t="n">
        <v>38709.11</v>
      </c>
    </row>
    <row collapsed="false" customFormat="false" customHeight="false" hidden="false" ht="12.1" outlineLevel="0" r="4">
      <c r="A4" s="11" t="n">
        <v>45754</v>
      </c>
      <c r="B4" s="6" t="n">
        <v>2</v>
      </c>
      <c r="C4" s="6" t="n">
        <v>12740.37</v>
      </c>
      <c r="D4" s="11" t="n">
        <v>45988</v>
      </c>
      <c r="E4" s="6" t="n">
        <v>100</v>
      </c>
      <c r="F4" s="6" t="n">
        <v>28659.32</v>
      </c>
      <c r="G4" s="11" t="n">
        <v>46058</v>
      </c>
      <c r="H4" s="6" t="n">
        <v>400</v>
      </c>
      <c r="I4" s="6" t="n">
        <v>36914.45</v>
      </c>
      <c r="J4" s="11" t="n">
        <v>46058</v>
      </c>
      <c r="K4" s="6" t="n">
        <v>10</v>
      </c>
      <c r="L4" s="6" t="n">
        <v>8864.43</v>
      </c>
      <c r="M4" s="11" t="n">
        <v>45751</v>
      </c>
      <c r="N4" s="6" t="n">
        <v>4</v>
      </c>
      <c r="O4" s="6" t="n">
        <v>23539.76</v>
      </c>
      <c r="P4" s="0"/>
      <c r="Q4" s="6" t="n">
        <v>154.65</v>
      </c>
      <c r="R4" s="0" t="s">
        <v>183</v>
      </c>
      <c r="S4" s="0"/>
      <c r="T4" s="5" t="s">
        <f>=SUM(U2:U3)/SUM(T2:T3)</f>
      </c>
      <c r="U4" s="0" t="s">
        <v>11</v>
      </c>
      <c r="V4" s="0"/>
      <c r="W4" s="5" t="s">
        <f>=SUM(X2:X3)/SUM(W2:W3)</f>
      </c>
      <c r="X4" s="0" t="s">
        <v>11</v>
      </c>
      <c r="Y4" s="0"/>
      <c r="Z4" s="6" t="n">
        <v>34.35</v>
      </c>
      <c r="AA4" s="0" t="s">
        <v>183</v>
      </c>
      <c r="AB4" s="0"/>
      <c r="AC4" s="6" t="n">
        <v>10.34</v>
      </c>
      <c r="AD4" s="0" t="s">
        <v>183</v>
      </c>
      <c r="AE4" s="0"/>
      <c r="AF4" s="6" t="n">
        <v>649.2</v>
      </c>
      <c r="AG4" s="0" t="s">
        <v>183</v>
      </c>
      <c r="AH4" s="0"/>
      <c r="AI4" s="6" t="n">
        <v>1.038</v>
      </c>
      <c r="AJ4" s="0" t="s">
        <v>183</v>
      </c>
      <c r="AK4" s="11" t="n">
        <v>46042</v>
      </c>
      <c r="AL4" s="6" t="n">
        <v>20000</v>
      </c>
      <c r="AM4" s="6" t="n">
        <v>38006</v>
      </c>
    </row>
    <row collapsed="false" customFormat="false" customHeight="false" hidden="false" ht="12.1" outlineLevel="0" r="5">
      <c r="A5" s="11" t="n">
        <v>45818</v>
      </c>
      <c r="B5" s="6" t="n">
        <v>1</v>
      </c>
      <c r="C5" s="6" t="n">
        <v>6168.08</v>
      </c>
      <c r="D5" s="11" t="n">
        <v>45989</v>
      </c>
      <c r="E5" s="6" t="n">
        <v>100</v>
      </c>
      <c r="F5" s="6" t="n">
        <v>27738.86</v>
      </c>
      <c r="G5" s="11" t="n">
        <v>46087</v>
      </c>
      <c r="H5" s="6" t="n">
        <v>390</v>
      </c>
      <c r="I5" s="6" t="n">
        <v>36100.84</v>
      </c>
      <c r="J5" s="11" t="n">
        <v>46104</v>
      </c>
      <c r="K5" s="6" t="n">
        <v>20</v>
      </c>
      <c r="L5" s="6" t="n">
        <v>15311.65</v>
      </c>
      <c r="M5" s="11" t="n">
        <v>45868</v>
      </c>
      <c r="N5" s="6" t="n">
        <v>3</v>
      </c>
      <c r="O5" s="6" t="n">
        <v>19387.69</v>
      </c>
      <c r="P5" s="0"/>
      <c r="Q5" s="6" t="n">
        <v>300</v>
      </c>
      <c r="R5" s="0" t="s">
        <v>184</v>
      </c>
      <c r="S5" s="0"/>
      <c r="T5" s="6" t="n">
        <v>2050</v>
      </c>
      <c r="U5" s="0" t="s">
        <v>183</v>
      </c>
      <c r="V5" s="0"/>
      <c r="W5" s="6" t="n">
        <v>37.22</v>
      </c>
      <c r="X5" s="0" t="s">
        <v>183</v>
      </c>
      <c r="Y5" s="0"/>
      <c r="Z5" s="6" t="n">
        <v>300</v>
      </c>
      <c r="AA5" s="0" t="s">
        <v>184</v>
      </c>
      <c r="AB5" s="0"/>
      <c r="AC5" s="6" t="n">
        <v>1000</v>
      </c>
      <c r="AD5" s="0" t="s">
        <v>184</v>
      </c>
      <c r="AE5" s="0"/>
      <c r="AF5" s="6" t="n">
        <v>10</v>
      </c>
      <c r="AG5" s="0" t="s">
        <v>184</v>
      </c>
      <c r="AH5" s="0"/>
      <c r="AI5" s="6" t="n">
        <v>6000</v>
      </c>
      <c r="AJ5" s="0" t="s">
        <v>184</v>
      </c>
      <c r="AK5" s="11" t="n">
        <v>46043</v>
      </c>
      <c r="AL5" s="6" t="n">
        <v>8850</v>
      </c>
      <c r="AM5" s="6" t="n">
        <v>16832.7</v>
      </c>
    </row>
    <row collapsed="false" customFormat="false" customHeight="false" hidden="false" ht="12.1" outlineLevel="0" r="6">
      <c r="A6" s="11" t="n">
        <v>45954</v>
      </c>
      <c r="B6" s="6" t="n">
        <v>2</v>
      </c>
      <c r="C6" s="6" t="n">
        <v>11355.68</v>
      </c>
      <c r="D6" s="0"/>
      <c r="E6" s="5" t="s">
        <f>=SUM(F2:F5)/SUM(E2:E5)</f>
      </c>
      <c r="F6" s="0" t="s">
        <v>11</v>
      </c>
      <c r="G6" s="0"/>
      <c r="H6" s="5" t="s">
        <f>=SUM(I2:I5)/SUM(H2:H5)</f>
      </c>
      <c r="I6" s="0" t="s">
        <v>11</v>
      </c>
      <c r="J6" s="11" t="n">
        <v>46106</v>
      </c>
      <c r="K6" s="6" t="n">
        <v>50</v>
      </c>
      <c r="L6" s="6" t="n">
        <v>34467.23</v>
      </c>
      <c r="M6" s="0"/>
      <c r="N6" s="5" t="s">
        <f>=SUM(O2:O5)/SUM(N2:N5)</f>
      </c>
      <c r="O6" s="0" t="s">
        <v>11</v>
      </c>
      <c r="P6" s="0"/>
      <c r="Q6" s="5" t="s">
        <f>=Q5*(ABS(Q4)-ABS(Q3))</f>
      </c>
      <c r="R6" s="0" t="s">
        <v>185</v>
      </c>
      <c r="S6" s="0"/>
      <c r="T6" s="6" t="n">
        <v>10</v>
      </c>
      <c r="U6" s="0" t="s">
        <v>184</v>
      </c>
      <c r="V6" s="0"/>
      <c r="W6" s="6" t="n">
        <v>500</v>
      </c>
      <c r="X6" s="0" t="s">
        <v>184</v>
      </c>
      <c r="Y6" s="0"/>
      <c r="Z6" s="5" t="s">
        <f>=Z5*(ABS(Z4)-ABS(Z3))</f>
      </c>
      <c r="AA6" s="0" t="s">
        <v>185</v>
      </c>
      <c r="AB6" s="0"/>
      <c r="AC6" s="5" t="s">
        <f>=AC5*(ABS(AC4)-ABS(AC3))</f>
      </c>
      <c r="AD6" s="0" t="s">
        <v>185</v>
      </c>
      <c r="AE6" s="0"/>
      <c r="AF6" s="5" t="s">
        <f>=AF5*(ABS(AF4)-ABS(AF3))</f>
      </c>
      <c r="AG6" s="0" t="s">
        <v>185</v>
      </c>
      <c r="AH6" s="0"/>
      <c r="AI6" s="5" t="s">
        <f>=AI5*(ABS(AI4)-ABS(AI3))</f>
      </c>
      <c r="AJ6" s="0" t="s">
        <v>185</v>
      </c>
      <c r="AK6" s="11" t="n">
        <v>46049</v>
      </c>
      <c r="AL6" s="6" t="n">
        <v>6100</v>
      </c>
      <c r="AM6" s="6" t="n">
        <v>11631.48</v>
      </c>
    </row>
    <row collapsed="false" customFormat="false" customHeight="false" hidden="false" ht="12.1" outlineLevel="0" r="7">
      <c r="A7" s="11" t="n">
        <v>45957</v>
      </c>
      <c r="B7" s="6" t="n">
        <v>4</v>
      </c>
      <c r="C7" s="6" t="n">
        <v>21474.73</v>
      </c>
      <c r="D7" s="0"/>
      <c r="E7" s="6" t="n">
        <v>204.55</v>
      </c>
      <c r="F7" s="0" t="s">
        <v>183</v>
      </c>
      <c r="G7" s="0"/>
      <c r="H7" s="6" t="n">
        <v>75.86</v>
      </c>
      <c r="I7" s="0" t="s">
        <v>183</v>
      </c>
      <c r="J7" s="11" t="n">
        <v>46111</v>
      </c>
      <c r="K7" s="6" t="n">
        <v>50</v>
      </c>
      <c r="L7" s="6" t="n">
        <v>33836.91</v>
      </c>
      <c r="M7" s="0"/>
      <c r="N7" s="6" t="n">
        <v>5608</v>
      </c>
      <c r="O7" s="0" t="s">
        <v>183</v>
      </c>
      <c r="P7" s="0"/>
      <c r="Q7" s="0"/>
      <c r="R7" s="0"/>
      <c r="S7" s="0"/>
      <c r="T7" s="5" t="s">
        <f>=T6*(ABS(T5)-ABS(T4))</f>
      </c>
      <c r="U7" s="0" t="s">
        <v>185</v>
      </c>
      <c r="V7" s="0"/>
      <c r="W7" s="5" t="s">
        <f>=W6*(ABS(W5)-ABS(W4))</f>
      </c>
      <c r="X7" s="0" t="s">
        <v>185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11" t="n">
        <v>46056</v>
      </c>
      <c r="AL7" s="6" t="n">
        <v>19820</v>
      </c>
      <c r="AM7" s="6" t="n">
        <v>37903.77</v>
      </c>
    </row>
    <row collapsed="false" customFormat="false" customHeight="false" hidden="false" ht="12.1" outlineLevel="0" r="8">
      <c r="A8" s="11" t="n">
        <v>45971</v>
      </c>
      <c r="B8" s="6" t="n">
        <v>4</v>
      </c>
      <c r="C8" s="6" t="n">
        <v>20661.33</v>
      </c>
      <c r="D8" s="0"/>
      <c r="E8" s="6" t="n">
        <v>500</v>
      </c>
      <c r="F8" s="0" t="s">
        <v>184</v>
      </c>
      <c r="G8" s="0"/>
      <c r="H8" s="6" t="n">
        <v>1200</v>
      </c>
      <c r="I8" s="0" t="s">
        <v>184</v>
      </c>
      <c r="J8" s="0"/>
      <c r="K8" s="5" t="s">
        <f>=SUM(L2:L7)/SUM(K2:K7)</f>
      </c>
      <c r="L8" s="0" t="s">
        <v>11</v>
      </c>
      <c r="M8" s="0"/>
      <c r="N8" s="6" t="n">
        <v>10</v>
      </c>
      <c r="O8" s="0" t="s">
        <v>184</v>
      </c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11" t="n">
        <v>46059</v>
      </c>
      <c r="AL8" s="6" t="n">
        <v>9100</v>
      </c>
      <c r="AM8" s="6" t="n">
        <v>17439.24</v>
      </c>
    </row>
    <row collapsed="false" customFormat="false" customHeight="false" hidden="false" ht="12.1" outlineLevel="0" r="9">
      <c r="A9" s="11" t="n">
        <v>45972</v>
      </c>
      <c r="B9" s="6" t="n">
        <v>4</v>
      </c>
      <c r="C9" s="6" t="n">
        <v>20550.27</v>
      </c>
      <c r="D9" s="0"/>
      <c r="E9" s="5" t="s">
        <f>=E8*(ABS(E7)-ABS(E6))</f>
      </c>
      <c r="F9" s="0" t="s">
        <v>185</v>
      </c>
      <c r="G9" s="0"/>
      <c r="H9" s="5" t="s">
        <f>=H8*(ABS(H7)-ABS(H6))</f>
      </c>
      <c r="I9" s="0" t="s">
        <v>185</v>
      </c>
      <c r="J9" s="0"/>
      <c r="K9" s="6" t="n">
        <v>385.4</v>
      </c>
      <c r="L9" s="0" t="s">
        <v>183</v>
      </c>
      <c r="M9" s="0"/>
      <c r="N9" s="5" t="s">
        <f>=N8*(ABS(N7)-ABS(N6))</f>
      </c>
      <c r="O9" s="0" t="s">
        <v>185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11" t="n">
        <v>46064</v>
      </c>
      <c r="AL9" s="6" t="n">
        <v>17020</v>
      </c>
      <c r="AM9" s="6" t="n">
        <v>32659.68</v>
      </c>
    </row>
    <row collapsed="false" customFormat="false" customHeight="false" hidden="false" ht="12.1" outlineLevel="0" r="10">
      <c r="A10" s="11" t="n">
        <v>46050</v>
      </c>
      <c r="B10" s="6" t="n">
        <v>2</v>
      </c>
      <c r="C10" s="6" t="n">
        <v>10501.25</v>
      </c>
      <c r="D10" s="0"/>
      <c r="E10" s="0"/>
      <c r="F10" s="0"/>
      <c r="G10" s="0"/>
      <c r="H10" s="0"/>
      <c r="I10" s="0"/>
      <c r="J10" s="0"/>
      <c r="K10" s="6" t="n">
        <v>150</v>
      </c>
      <c r="L10" s="0" t="s">
        <v>184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46066</v>
      </c>
      <c r="AL10" s="6" t="n">
        <v>14980</v>
      </c>
      <c r="AM10" s="6" t="n">
        <v>28791.56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11</v>
      </c>
      <c r="D11" s="0"/>
      <c r="E11" s="0"/>
      <c r="F11" s="0"/>
      <c r="G11" s="0"/>
      <c r="H11" s="0"/>
      <c r="I11" s="0"/>
      <c r="J11" s="0"/>
      <c r="K11" s="5" t="s">
        <f>=K10*(ABS(K9)-ABS(K8))</f>
      </c>
      <c r="L11" s="0" t="s">
        <v>185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46069</v>
      </c>
      <c r="AL11" s="6" t="n">
        <v>27480</v>
      </c>
      <c r="AM11" s="6" t="n">
        <v>52838.54</v>
      </c>
    </row>
    <row collapsed="false" customFormat="false" customHeight="false" hidden="false" ht="12.1" outlineLevel="0" r="12">
      <c r="A12" s="0"/>
      <c r="B12" s="6" t="n">
        <v>4547.5</v>
      </c>
      <c r="C12" s="0" t="s">
        <v>183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46070</v>
      </c>
      <c r="AL12" s="6" t="n">
        <v>15000</v>
      </c>
      <c r="AM12" s="6" t="n">
        <v>28854</v>
      </c>
    </row>
    <row collapsed="false" customFormat="false" customHeight="false" hidden="false" ht="12.1" outlineLevel="0" r="13">
      <c r="A13" s="0"/>
      <c r="B13" s="6" t="n">
        <v>36</v>
      </c>
      <c r="C13" s="0" t="s">
        <v>184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46077</v>
      </c>
      <c r="AL13" s="6" t="n">
        <v>14700</v>
      </c>
      <c r="AM13" s="6" t="n">
        <v>28357.77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185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46083</v>
      </c>
      <c r="AL14" s="6" t="n">
        <v>6900</v>
      </c>
      <c r="AM14" s="6" t="n">
        <v>13343.91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46085</v>
      </c>
      <c r="AL15" s="6" t="n">
        <v>9800</v>
      </c>
      <c r="AM15" s="6" t="n">
        <v>18960.06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46108</v>
      </c>
      <c r="AL16" s="6" t="n">
        <v>8480</v>
      </c>
      <c r="AM16" s="6" t="n">
        <v>16580.1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46113</v>
      </c>
      <c r="AL17" s="6" t="n">
        <v>13000</v>
      </c>
      <c r="AM17" s="6" t="n">
        <v>25437.1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5" t="s">
        <f>=SUM(AM2:AM17)/SUM(AL2:AL17)</f>
      </c>
      <c r="AM18" s="0" t="s">
        <v>11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6" t="n">
        <v>2.0626</v>
      </c>
      <c r="AM19" s="0" t="s">
        <v>183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6" t="n">
        <v>220745</v>
      </c>
      <c r="AM20" s="0" t="s">
        <v>184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5" t="s">
        <f>=AL20*(ABS(AL19)-ABS(AL18))</f>
      </c>
      <c r="AM21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65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19</v>
      </c>
      <c r="N1" s="18" t="s">
        <v>189</v>
      </c>
    </row>
    <row collapsed="false" customFormat="false" customHeight="false" hidden="false" ht="12.1" outlineLevel="0" r="2">
      <c r="A2" s="21" t="n">
        <v>45260</v>
      </c>
      <c r="B2" s="22" t="s">
        <v>190</v>
      </c>
      <c r="C2" s="22" t="s">
        <v>73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45260.980185185</v>
      </c>
      <c r="B3" s="16" t="s">
        <v>131</v>
      </c>
      <c r="C3" s="16" t="s">
        <v>191</v>
      </c>
      <c r="D3" s="16" t="s">
        <v>127</v>
      </c>
      <c r="E3" s="16" t="s">
        <v>17</v>
      </c>
      <c r="F3" s="16" t="s">
        <v>19</v>
      </c>
      <c r="G3" s="7" t="n">
        <v>6000</v>
      </c>
      <c r="H3" s="6" t="n">
        <v>0.7976</v>
      </c>
      <c r="I3" s="6" t="n">
        <v>-4785.6</v>
      </c>
      <c r="J3" s="6" t="n">
        <v>-0</v>
      </c>
      <c r="K3" s="6" t="n">
        <v>-2.39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45261</v>
      </c>
      <c r="B4" s="22" t="s">
        <v>190</v>
      </c>
      <c r="C4" s="22" t="s">
        <v>73</v>
      </c>
      <c r="D4" s="22" t="s">
        <v>190</v>
      </c>
      <c r="E4" s="22" t="s">
        <v>190</v>
      </c>
      <c r="F4" s="22" t="s">
        <v>19</v>
      </c>
      <c r="G4" s="23" t="n">
        <v>1</v>
      </c>
      <c r="H4" s="24" t="n">
        <v>5000</v>
      </c>
      <c r="I4" s="24" t="n">
        <v>5000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45261.928055556</v>
      </c>
      <c r="B5" s="16" t="s">
        <v>132</v>
      </c>
      <c r="C5" s="16" t="s">
        <v>192</v>
      </c>
      <c r="D5" s="16" t="s">
        <v>127</v>
      </c>
      <c r="E5" s="16" t="s">
        <v>17</v>
      </c>
      <c r="F5" s="16" t="s">
        <v>19</v>
      </c>
      <c r="G5" s="7" t="n">
        <v>30</v>
      </c>
      <c r="H5" s="6" t="n">
        <v>171.48</v>
      </c>
      <c r="I5" s="6" t="n">
        <v>-5144.4</v>
      </c>
      <c r="J5" s="6" t="n">
        <v>-0</v>
      </c>
      <c r="K5" s="6" t="n">
        <v>-2.57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45267</v>
      </c>
      <c r="B6" s="22" t="s">
        <v>190</v>
      </c>
      <c r="C6" s="22" t="s">
        <v>73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30000</v>
      </c>
      <c r="I6" s="24" t="n">
        <v>30000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45267.942777778</v>
      </c>
      <c r="B7" s="16" t="s">
        <v>131</v>
      </c>
      <c r="C7" s="16" t="s">
        <v>191</v>
      </c>
      <c r="D7" s="16" t="s">
        <v>127</v>
      </c>
      <c r="E7" s="16" t="s">
        <v>17</v>
      </c>
      <c r="F7" s="16" t="s">
        <v>19</v>
      </c>
      <c r="G7" s="7" t="n">
        <v>22000</v>
      </c>
      <c r="H7" s="6" t="n">
        <v>0.7182</v>
      </c>
      <c r="I7" s="6" t="n">
        <v>-15800.4</v>
      </c>
      <c r="J7" s="6" t="n">
        <v>-0</v>
      </c>
      <c r="K7" s="6" t="n">
        <v>-7.9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45267.951666667</v>
      </c>
      <c r="B8" s="16" t="s">
        <v>16</v>
      </c>
      <c r="C8" s="16" t="s">
        <v>193</v>
      </c>
      <c r="D8" s="16" t="s">
        <v>127</v>
      </c>
      <c r="E8" s="16" t="s">
        <v>17</v>
      </c>
      <c r="F8" s="16" t="s">
        <v>19</v>
      </c>
      <c r="G8" s="7" t="n">
        <v>2</v>
      </c>
      <c r="H8" s="6" t="n">
        <v>7089</v>
      </c>
      <c r="I8" s="6" t="n">
        <v>-14178</v>
      </c>
      <c r="J8" s="6" t="n">
        <v>-0</v>
      </c>
      <c r="K8" s="6" t="n">
        <v>-7.09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45271</v>
      </c>
      <c r="B9" s="22" t="s">
        <v>190</v>
      </c>
      <c r="C9" s="22" t="s">
        <v>73</v>
      </c>
      <c r="D9" s="22" t="s">
        <v>190</v>
      </c>
      <c r="E9" s="22" t="s">
        <v>190</v>
      </c>
      <c r="F9" s="22" t="s">
        <v>19</v>
      </c>
      <c r="G9" s="23" t="n">
        <v>1</v>
      </c>
      <c r="H9" s="24" t="n">
        <v>10000</v>
      </c>
      <c r="I9" s="24" t="n">
        <v>10000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45271.912638889</v>
      </c>
      <c r="B10" s="16" t="s">
        <v>133</v>
      </c>
      <c r="C10" s="16" t="s">
        <v>194</v>
      </c>
      <c r="D10" s="16" t="s">
        <v>127</v>
      </c>
      <c r="E10" s="16" t="s">
        <v>17</v>
      </c>
      <c r="F10" s="16" t="s">
        <v>19</v>
      </c>
      <c r="G10" s="7" t="n">
        <v>20</v>
      </c>
      <c r="H10" s="6" t="n">
        <v>256.03</v>
      </c>
      <c r="I10" s="6" t="n">
        <v>-5120.6</v>
      </c>
      <c r="J10" s="6" t="n">
        <v>-0</v>
      </c>
      <c r="K10" s="6" t="n">
        <v>-2.56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45273</v>
      </c>
      <c r="B11" s="22" t="s">
        <v>190</v>
      </c>
      <c r="C11" s="22" t="s">
        <v>73</v>
      </c>
      <c r="D11" s="22" t="s">
        <v>190</v>
      </c>
      <c r="E11" s="22" t="s">
        <v>190</v>
      </c>
      <c r="F11" s="22" t="s">
        <v>19</v>
      </c>
      <c r="G11" s="23" t="n">
        <v>1</v>
      </c>
      <c r="H11" s="24" t="n">
        <v>105000</v>
      </c>
      <c r="I11" s="24" t="n">
        <v>105000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45273.973159722</v>
      </c>
      <c r="B12" s="16" t="s">
        <v>16</v>
      </c>
      <c r="C12" s="16" t="s">
        <v>193</v>
      </c>
      <c r="D12" s="16" t="s">
        <v>127</v>
      </c>
      <c r="E12" s="16" t="s">
        <v>17</v>
      </c>
      <c r="F12" s="16" t="s">
        <v>19</v>
      </c>
      <c r="G12" s="7" t="n">
        <v>15</v>
      </c>
      <c r="H12" s="6" t="n">
        <v>7033</v>
      </c>
      <c r="I12" s="6" t="n">
        <v>-105495</v>
      </c>
      <c r="J12" s="6" t="n">
        <v>-0</v>
      </c>
      <c r="K12" s="6" t="n">
        <v>-52.75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45274</v>
      </c>
      <c r="B13" s="22" t="s">
        <v>190</v>
      </c>
      <c r="C13" s="22" t="s">
        <v>73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20000</v>
      </c>
      <c r="I13" s="24" t="n">
        <v>20000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45274.993020833</v>
      </c>
      <c r="B14" s="16" t="s">
        <v>16</v>
      </c>
      <c r="C14" s="16" t="s">
        <v>193</v>
      </c>
      <c r="D14" s="16" t="s">
        <v>127</v>
      </c>
      <c r="E14" s="16" t="s">
        <v>17</v>
      </c>
      <c r="F14" s="16" t="s">
        <v>19</v>
      </c>
      <c r="G14" s="7" t="n">
        <v>3</v>
      </c>
      <c r="H14" s="6" t="n">
        <v>6864</v>
      </c>
      <c r="I14" s="6" t="n">
        <v>-20592</v>
      </c>
      <c r="J14" s="6" t="n">
        <v>-0</v>
      </c>
      <c r="K14" s="6" t="n">
        <v>-10.3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1" t="n">
        <v>45281</v>
      </c>
      <c r="B15" s="22" t="s">
        <v>190</v>
      </c>
      <c r="C15" s="22" t="s">
        <v>73</v>
      </c>
      <c r="D15" s="22" t="s">
        <v>190</v>
      </c>
      <c r="E15" s="22" t="s">
        <v>190</v>
      </c>
      <c r="F15" s="22" t="s">
        <v>19</v>
      </c>
      <c r="G15" s="23" t="n">
        <v>2</v>
      </c>
      <c r="H15" s="24" t="n">
        <v>50000</v>
      </c>
      <c r="I15" s="24" t="n">
        <v>100000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45281.906296296</v>
      </c>
      <c r="B16" s="16" t="s">
        <v>133</v>
      </c>
      <c r="C16" s="16" t="s">
        <v>194</v>
      </c>
      <c r="D16" s="16" t="s">
        <v>127</v>
      </c>
      <c r="E16" s="16" t="s">
        <v>17</v>
      </c>
      <c r="F16" s="16" t="s">
        <v>19</v>
      </c>
      <c r="G16" s="7" t="n">
        <v>40</v>
      </c>
      <c r="H16" s="6" t="n">
        <v>265.42</v>
      </c>
      <c r="I16" s="6" t="n">
        <v>-10616.8</v>
      </c>
      <c r="J16" s="6" t="n">
        <v>-0</v>
      </c>
      <c r="K16" s="6" t="n">
        <v>-8.49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45281.920046296</v>
      </c>
      <c r="B17" s="16" t="s">
        <v>30</v>
      </c>
      <c r="C17" s="16" t="s">
        <v>195</v>
      </c>
      <c r="D17" s="16" t="s">
        <v>127</v>
      </c>
      <c r="E17" s="16" t="s">
        <v>17</v>
      </c>
      <c r="F17" s="16" t="s">
        <v>19</v>
      </c>
      <c r="G17" s="7" t="n">
        <v>13</v>
      </c>
      <c r="H17" s="6" t="n">
        <v>6821.0769230769</v>
      </c>
      <c r="I17" s="6" t="n">
        <v>-88674</v>
      </c>
      <c r="J17" s="6" t="n">
        <v>-0</v>
      </c>
      <c r="K17" s="6" t="n">
        <v>-44.34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45286</v>
      </c>
      <c r="B18" s="22" t="s">
        <v>190</v>
      </c>
      <c r="C18" s="22" t="s">
        <v>73</v>
      </c>
      <c r="D18" s="22" t="s">
        <v>190</v>
      </c>
      <c r="E18" s="22" t="s">
        <v>190</v>
      </c>
      <c r="F18" s="22" t="s">
        <v>19</v>
      </c>
      <c r="G18" s="23" t="n">
        <v>1</v>
      </c>
      <c r="H18" s="24" t="n">
        <v>25000</v>
      </c>
      <c r="I18" s="24" t="n">
        <v>25000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45286.890925926</v>
      </c>
      <c r="B19" s="16" t="s">
        <v>134</v>
      </c>
      <c r="C19" s="16" t="s">
        <v>196</v>
      </c>
      <c r="D19" s="16" t="s">
        <v>127</v>
      </c>
      <c r="E19" s="16" t="s">
        <v>17</v>
      </c>
      <c r="F19" s="16" t="s">
        <v>19</v>
      </c>
      <c r="G19" s="7" t="n">
        <v>20000</v>
      </c>
      <c r="H19" s="6" t="n">
        <v>0.5521</v>
      </c>
      <c r="I19" s="6" t="n">
        <v>-11042</v>
      </c>
      <c r="J19" s="6" t="n">
        <v>-0</v>
      </c>
      <c r="K19" s="6" t="n">
        <v>-5.52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45288</v>
      </c>
      <c r="B20" s="22" t="s">
        <v>190</v>
      </c>
      <c r="C20" s="22" t="s">
        <v>73</v>
      </c>
      <c r="D20" s="22" t="s">
        <v>190</v>
      </c>
      <c r="E20" s="22" t="s">
        <v>190</v>
      </c>
      <c r="F20" s="22" t="s">
        <v>19</v>
      </c>
      <c r="G20" s="23" t="n">
        <v>1</v>
      </c>
      <c r="H20" s="24" t="n">
        <v>100000</v>
      </c>
      <c r="I20" s="24" t="n">
        <v>100000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45288.965104167</v>
      </c>
      <c r="B21" s="16" t="s">
        <v>135</v>
      </c>
      <c r="C21" s="16" t="s">
        <v>197</v>
      </c>
      <c r="D21" s="16" t="s">
        <v>127</v>
      </c>
      <c r="E21" s="16" t="s">
        <v>17</v>
      </c>
      <c r="F21" s="16" t="s">
        <v>19</v>
      </c>
      <c r="G21" s="7" t="n">
        <v>100</v>
      </c>
      <c r="H21" s="6" t="n">
        <v>64.75</v>
      </c>
      <c r="I21" s="6" t="n">
        <v>-6475</v>
      </c>
      <c r="J21" s="6" t="n">
        <v>-0</v>
      </c>
      <c r="K21" s="6" t="n">
        <v>-3.24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45288.968414352</v>
      </c>
      <c r="B22" s="16" t="s">
        <v>136</v>
      </c>
      <c r="C22" s="16" t="s">
        <v>198</v>
      </c>
      <c r="D22" s="16" t="s">
        <v>127</v>
      </c>
      <c r="E22" s="16" t="s">
        <v>17</v>
      </c>
      <c r="F22" s="16" t="s">
        <v>19</v>
      </c>
      <c r="G22" s="7" t="n">
        <v>20</v>
      </c>
      <c r="H22" s="6" t="n">
        <v>441.4</v>
      </c>
      <c r="I22" s="6" t="n">
        <v>-8828</v>
      </c>
      <c r="J22" s="6" t="n">
        <v>-0</v>
      </c>
      <c r="K22" s="6" t="n">
        <v>-4.41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45288.9684375</v>
      </c>
      <c r="B23" s="16" t="s">
        <v>137</v>
      </c>
      <c r="C23" s="16" t="s">
        <v>199</v>
      </c>
      <c r="D23" s="16" t="s">
        <v>127</v>
      </c>
      <c r="E23" s="16" t="s">
        <v>17</v>
      </c>
      <c r="F23" s="16" t="s">
        <v>19</v>
      </c>
      <c r="G23" s="7" t="n">
        <v>6</v>
      </c>
      <c r="H23" s="6" t="n">
        <v>1450</v>
      </c>
      <c r="I23" s="6" t="n">
        <v>-8700</v>
      </c>
      <c r="J23" s="6" t="n">
        <v>-0</v>
      </c>
      <c r="K23" s="6" t="n">
        <v>-4.35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45288.989293981</v>
      </c>
      <c r="B24" s="16" t="s">
        <v>138</v>
      </c>
      <c r="C24" s="16" t="s">
        <v>200</v>
      </c>
      <c r="D24" s="16" t="s">
        <v>127</v>
      </c>
      <c r="E24" s="16" t="s">
        <v>17</v>
      </c>
      <c r="F24" s="16" t="s">
        <v>19</v>
      </c>
      <c r="G24" s="7" t="n">
        <v>40</v>
      </c>
      <c r="H24" s="6" t="n">
        <v>133</v>
      </c>
      <c r="I24" s="6" t="n">
        <v>-5320</v>
      </c>
      <c r="J24" s="6" t="n">
        <v>-0</v>
      </c>
      <c r="K24" s="6" t="n">
        <v>-2.66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45289.769247685</v>
      </c>
      <c r="B25" s="16" t="s">
        <v>139</v>
      </c>
      <c r="C25" s="16" t="s">
        <v>201</v>
      </c>
      <c r="D25" s="16" t="s">
        <v>127</v>
      </c>
      <c r="E25" s="16" t="s">
        <v>17</v>
      </c>
      <c r="F25" s="16" t="s">
        <v>19</v>
      </c>
      <c r="G25" s="7" t="n">
        <v>5</v>
      </c>
      <c r="H25" s="6" t="n">
        <v>992</v>
      </c>
      <c r="I25" s="6" t="n">
        <v>-4960</v>
      </c>
      <c r="J25" s="6" t="n">
        <v>-0</v>
      </c>
      <c r="K25" s="6" t="n">
        <v>-2.48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5" t="n">
        <v>45295.573240741</v>
      </c>
      <c r="B26" s="26" t="s">
        <v>134</v>
      </c>
      <c r="C26" s="26" t="s">
        <v>196</v>
      </c>
      <c r="D26" s="26" t="s">
        <v>128</v>
      </c>
      <c r="E26" s="26" t="s">
        <v>17</v>
      </c>
      <c r="F26" s="26" t="s">
        <v>19</v>
      </c>
      <c r="G26" s="27" t="n">
        <v>-20000</v>
      </c>
      <c r="H26" s="28" t="n">
        <v>0.5656</v>
      </c>
      <c r="I26" s="28" t="n">
        <v>11312</v>
      </c>
      <c r="J26" s="28" t="n">
        <v>0</v>
      </c>
      <c r="K26" s="28" t="n">
        <v>-5.66</v>
      </c>
      <c r="L26" s="28" t="n">
        <v>-0</v>
      </c>
      <c r="M26" s="6" t="s">
        <f>=I26+J26+K26+L26</f>
      </c>
      <c r="N26" s="26"/>
    </row>
    <row collapsed="false" customFormat="false" customHeight="false" hidden="false" ht="12.1" outlineLevel="0" r="27">
      <c r="A27" s="25" t="n">
        <v>45295.616516204</v>
      </c>
      <c r="B27" s="26" t="s">
        <v>139</v>
      </c>
      <c r="C27" s="26" t="s">
        <v>201</v>
      </c>
      <c r="D27" s="26" t="s">
        <v>128</v>
      </c>
      <c r="E27" s="26" t="s">
        <v>17</v>
      </c>
      <c r="F27" s="26" t="s">
        <v>19</v>
      </c>
      <c r="G27" s="27" t="n">
        <v>-5</v>
      </c>
      <c r="H27" s="28" t="n">
        <v>1038</v>
      </c>
      <c r="I27" s="28" t="n">
        <v>5190</v>
      </c>
      <c r="J27" s="28" t="n">
        <v>0</v>
      </c>
      <c r="K27" s="28" t="n">
        <v>-2.6</v>
      </c>
      <c r="L27" s="28" t="n">
        <v>-0</v>
      </c>
      <c r="M27" s="6" t="s">
        <f>=I27+J27+K27+L27</f>
      </c>
      <c r="N27" s="26"/>
    </row>
    <row collapsed="false" customFormat="false" customHeight="false" hidden="false" ht="12.1" outlineLevel="0" r="28">
      <c r="A28" s="25" t="n">
        <v>45307.558796296</v>
      </c>
      <c r="B28" s="26" t="s">
        <v>138</v>
      </c>
      <c r="C28" s="26" t="s">
        <v>200</v>
      </c>
      <c r="D28" s="26" t="s">
        <v>128</v>
      </c>
      <c r="E28" s="26" t="s">
        <v>17</v>
      </c>
      <c r="F28" s="26" t="s">
        <v>19</v>
      </c>
      <c r="G28" s="27" t="n">
        <v>-40</v>
      </c>
      <c r="H28" s="28" t="n">
        <v>146.4</v>
      </c>
      <c r="I28" s="28" t="n">
        <v>5856</v>
      </c>
      <c r="J28" s="28" t="n">
        <v>0</v>
      </c>
      <c r="K28" s="28" t="n">
        <v>-2.94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0" t="n">
        <v>45315.575474537</v>
      </c>
      <c r="B29" s="16" t="s">
        <v>139</v>
      </c>
      <c r="C29" s="16" t="s">
        <v>201</v>
      </c>
      <c r="D29" s="16" t="s">
        <v>127</v>
      </c>
      <c r="E29" s="16" t="s">
        <v>17</v>
      </c>
      <c r="F29" s="16" t="s">
        <v>19</v>
      </c>
      <c r="G29" s="7" t="n">
        <v>5</v>
      </c>
      <c r="H29" s="6" t="n">
        <v>1024</v>
      </c>
      <c r="I29" s="6" t="n">
        <v>-5120</v>
      </c>
      <c r="J29" s="6" t="n">
        <v>-0</v>
      </c>
      <c r="K29" s="6" t="n">
        <v>-2.56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45316.754189815</v>
      </c>
      <c r="B30" s="16" t="s">
        <v>140</v>
      </c>
      <c r="C30" s="16" t="s">
        <v>202</v>
      </c>
      <c r="D30" s="16" t="s">
        <v>127</v>
      </c>
      <c r="E30" s="16" t="s">
        <v>17</v>
      </c>
      <c r="F30" s="16" t="s">
        <v>19</v>
      </c>
      <c r="G30" s="7" t="n">
        <v>150</v>
      </c>
      <c r="H30" s="6" t="n">
        <v>27.41</v>
      </c>
      <c r="I30" s="6" t="n">
        <v>-4111.5</v>
      </c>
      <c r="J30" s="6" t="n">
        <v>-0</v>
      </c>
      <c r="K30" s="6" t="n">
        <v>-2.06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5" t="n">
        <v>45321.433842593</v>
      </c>
      <c r="B31" s="26" t="s">
        <v>131</v>
      </c>
      <c r="C31" s="26" t="s">
        <v>191</v>
      </c>
      <c r="D31" s="26" t="s">
        <v>128</v>
      </c>
      <c r="E31" s="26" t="s">
        <v>17</v>
      </c>
      <c r="F31" s="26" t="s">
        <v>19</v>
      </c>
      <c r="G31" s="27" t="n">
        <v>-28000</v>
      </c>
      <c r="H31" s="28" t="n">
        <v>0.7865</v>
      </c>
      <c r="I31" s="28" t="n">
        <v>22022</v>
      </c>
      <c r="J31" s="28" t="n">
        <v>0</v>
      </c>
      <c r="K31" s="28" t="n">
        <v>-14.31</v>
      </c>
      <c r="L31" s="28" t="n">
        <v>-0</v>
      </c>
      <c r="M31" s="6" t="s">
        <f>=I31+J31+K31+L31</f>
      </c>
      <c r="N31" s="26"/>
    </row>
    <row collapsed="false" customFormat="false" customHeight="false" hidden="false" ht="12.1" outlineLevel="0" r="32">
      <c r="A32" s="25" t="n">
        <v>45321.448819444</v>
      </c>
      <c r="B32" s="26" t="s">
        <v>140</v>
      </c>
      <c r="C32" s="26" t="s">
        <v>202</v>
      </c>
      <c r="D32" s="26" t="s">
        <v>128</v>
      </c>
      <c r="E32" s="26" t="s">
        <v>17</v>
      </c>
      <c r="F32" s="26" t="s">
        <v>19</v>
      </c>
      <c r="G32" s="27" t="n">
        <v>-150</v>
      </c>
      <c r="H32" s="28" t="n">
        <v>28.65</v>
      </c>
      <c r="I32" s="28" t="n">
        <v>4297.5</v>
      </c>
      <c r="J32" s="28" t="n">
        <v>0</v>
      </c>
      <c r="K32" s="28" t="n">
        <v>-2.15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45322.49400463</v>
      </c>
      <c r="B33" s="26" t="s">
        <v>135</v>
      </c>
      <c r="C33" s="26" t="s">
        <v>197</v>
      </c>
      <c r="D33" s="26" t="s">
        <v>128</v>
      </c>
      <c r="E33" s="26" t="s">
        <v>17</v>
      </c>
      <c r="F33" s="26" t="s">
        <v>19</v>
      </c>
      <c r="G33" s="27" t="n">
        <v>-100</v>
      </c>
      <c r="H33" s="28" t="n">
        <v>70.4</v>
      </c>
      <c r="I33" s="28" t="n">
        <v>7040</v>
      </c>
      <c r="J33" s="28" t="n">
        <v>0</v>
      </c>
      <c r="K33" s="28" t="n">
        <v>-3.52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5" t="n">
        <v>45322.51212963</v>
      </c>
      <c r="B34" s="26" t="s">
        <v>136</v>
      </c>
      <c r="C34" s="26" t="s">
        <v>198</v>
      </c>
      <c r="D34" s="26" t="s">
        <v>128</v>
      </c>
      <c r="E34" s="26" t="s">
        <v>17</v>
      </c>
      <c r="F34" s="26" t="s">
        <v>19</v>
      </c>
      <c r="G34" s="27" t="n">
        <v>-10</v>
      </c>
      <c r="H34" s="28" t="n">
        <v>474</v>
      </c>
      <c r="I34" s="28" t="n">
        <v>4740</v>
      </c>
      <c r="J34" s="28" t="n">
        <v>0</v>
      </c>
      <c r="K34" s="28" t="n">
        <v>-2.37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0" t="n">
        <v>45322.6790625</v>
      </c>
      <c r="B35" s="16" t="s">
        <v>141</v>
      </c>
      <c r="C35" s="16" t="s">
        <v>203</v>
      </c>
      <c r="D35" s="16" t="s">
        <v>127</v>
      </c>
      <c r="E35" s="16" t="s">
        <v>17</v>
      </c>
      <c r="F35" s="16" t="s">
        <v>19</v>
      </c>
      <c r="G35" s="7" t="n">
        <v>6</v>
      </c>
      <c r="H35" s="6" t="n">
        <v>574</v>
      </c>
      <c r="I35" s="6" t="n">
        <v>-3444</v>
      </c>
      <c r="J35" s="6" t="n">
        <v>-0</v>
      </c>
      <c r="K35" s="6" t="n">
        <v>-1.72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45322.753113426</v>
      </c>
      <c r="B36" s="16" t="s">
        <v>55</v>
      </c>
      <c r="C36" s="16" t="s">
        <v>204</v>
      </c>
      <c r="D36" s="16" t="s">
        <v>127</v>
      </c>
      <c r="E36" s="16" t="s">
        <v>56</v>
      </c>
      <c r="F36" s="16" t="s">
        <v>19</v>
      </c>
      <c r="G36" s="7" t="n">
        <v>46000</v>
      </c>
      <c r="H36" s="6" t="n">
        <v>1.3376</v>
      </c>
      <c r="I36" s="6" t="n">
        <v>-61529.6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45322.761284722</v>
      </c>
      <c r="B37" s="16" t="s">
        <v>142</v>
      </c>
      <c r="C37" s="16" t="s">
        <v>205</v>
      </c>
      <c r="D37" s="16" t="s">
        <v>127</v>
      </c>
      <c r="E37" s="16" t="s">
        <v>17</v>
      </c>
      <c r="F37" s="16" t="s">
        <v>19</v>
      </c>
      <c r="G37" s="7" t="n">
        <v>600</v>
      </c>
      <c r="H37" s="6" t="n">
        <v>4.14</v>
      </c>
      <c r="I37" s="6" t="n">
        <v>-2484</v>
      </c>
      <c r="J37" s="6" t="n">
        <v>-0</v>
      </c>
      <c r="K37" s="6" t="n">
        <v>-1.24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45323</v>
      </c>
      <c r="B38" s="22" t="s">
        <v>190</v>
      </c>
      <c r="C38" s="22" t="s">
        <v>73</v>
      </c>
      <c r="D38" s="22" t="s">
        <v>190</v>
      </c>
      <c r="E38" s="22" t="s">
        <v>190</v>
      </c>
      <c r="F38" s="22" t="s">
        <v>19</v>
      </c>
      <c r="G38" s="23" t="n">
        <v>1</v>
      </c>
      <c r="H38" s="24" t="n">
        <v>400000</v>
      </c>
      <c r="I38" s="24" t="n">
        <v>400000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0" t="n">
        <v>45323.852800926</v>
      </c>
      <c r="B39" s="16" t="s">
        <v>131</v>
      </c>
      <c r="C39" s="16" t="s">
        <v>191</v>
      </c>
      <c r="D39" s="16" t="s">
        <v>127</v>
      </c>
      <c r="E39" s="16" t="s">
        <v>17</v>
      </c>
      <c r="F39" s="16" t="s">
        <v>19</v>
      </c>
      <c r="G39" s="7" t="n">
        <v>4000</v>
      </c>
      <c r="H39" s="6" t="n">
        <v>0.7709</v>
      </c>
      <c r="I39" s="6" t="n">
        <v>-3083.6</v>
      </c>
      <c r="J39" s="6" t="n">
        <v>-0</v>
      </c>
      <c r="K39" s="6" t="n">
        <v>-1.54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45323.976111111</v>
      </c>
      <c r="B40" s="16" t="s">
        <v>55</v>
      </c>
      <c r="C40" s="16" t="s">
        <v>204</v>
      </c>
      <c r="D40" s="16" t="s">
        <v>127</v>
      </c>
      <c r="E40" s="16" t="s">
        <v>56</v>
      </c>
      <c r="F40" s="16" t="s">
        <v>19</v>
      </c>
      <c r="G40" s="7" t="n">
        <v>280000</v>
      </c>
      <c r="H40" s="6" t="n">
        <v>1.3386</v>
      </c>
      <c r="I40" s="6" t="n">
        <v>-374808</v>
      </c>
      <c r="J40" s="6" t="n">
        <v>-0</v>
      </c>
      <c r="K40" s="6" t="n">
        <v>-0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45324.650162037</v>
      </c>
      <c r="B41" s="16" t="s">
        <v>137</v>
      </c>
      <c r="C41" s="16" t="s">
        <v>199</v>
      </c>
      <c r="D41" s="16" t="s">
        <v>127</v>
      </c>
      <c r="E41" s="16" t="s">
        <v>17</v>
      </c>
      <c r="F41" s="16" t="s">
        <v>19</v>
      </c>
      <c r="G41" s="7" t="n">
        <v>4</v>
      </c>
      <c r="H41" s="6" t="n">
        <v>1448.2</v>
      </c>
      <c r="I41" s="6" t="n">
        <v>-5792.8</v>
      </c>
      <c r="J41" s="6" t="n">
        <v>-0</v>
      </c>
      <c r="K41" s="6" t="n">
        <v>-2.9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45324.743425926</v>
      </c>
      <c r="B42" s="16" t="s">
        <v>143</v>
      </c>
      <c r="C42" s="16" t="s">
        <v>206</v>
      </c>
      <c r="D42" s="16" t="s">
        <v>127</v>
      </c>
      <c r="E42" s="16" t="s">
        <v>17</v>
      </c>
      <c r="F42" s="16" t="s">
        <v>19</v>
      </c>
      <c r="G42" s="7" t="n">
        <v>500</v>
      </c>
      <c r="H42" s="6" t="n">
        <v>4.052</v>
      </c>
      <c r="I42" s="6" t="n">
        <v>-2026</v>
      </c>
      <c r="J42" s="6" t="n">
        <v>-0</v>
      </c>
      <c r="K42" s="6" t="n">
        <v>-1.01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45327.551377315</v>
      </c>
      <c r="B43" s="16" t="s">
        <v>135</v>
      </c>
      <c r="C43" s="16" t="s">
        <v>197</v>
      </c>
      <c r="D43" s="16" t="s">
        <v>127</v>
      </c>
      <c r="E43" s="16" t="s">
        <v>17</v>
      </c>
      <c r="F43" s="16" t="s">
        <v>19</v>
      </c>
      <c r="G43" s="7" t="n">
        <v>100</v>
      </c>
      <c r="H43" s="6" t="n">
        <v>69.47</v>
      </c>
      <c r="I43" s="6" t="n">
        <v>-6947</v>
      </c>
      <c r="J43" s="6" t="n">
        <v>-0</v>
      </c>
      <c r="K43" s="6" t="n">
        <v>-3.47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5" t="n">
        <v>45327.633020833</v>
      </c>
      <c r="B44" s="26" t="s">
        <v>136</v>
      </c>
      <c r="C44" s="26" t="s">
        <v>198</v>
      </c>
      <c r="D44" s="26" t="s">
        <v>128</v>
      </c>
      <c r="E44" s="26" t="s">
        <v>17</v>
      </c>
      <c r="F44" s="26" t="s">
        <v>19</v>
      </c>
      <c r="G44" s="27" t="n">
        <v>-10</v>
      </c>
      <c r="H44" s="28" t="n">
        <v>474</v>
      </c>
      <c r="I44" s="28" t="n">
        <v>4740</v>
      </c>
      <c r="J44" s="28" t="n">
        <v>0</v>
      </c>
      <c r="K44" s="28" t="n">
        <v>-2.37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0" t="n">
        <v>45330.551701389</v>
      </c>
      <c r="B45" s="16" t="s">
        <v>144</v>
      </c>
      <c r="C45" s="16" t="s">
        <v>207</v>
      </c>
      <c r="D45" s="16" t="s">
        <v>127</v>
      </c>
      <c r="E45" s="16" t="s">
        <v>17</v>
      </c>
      <c r="F45" s="16" t="s">
        <v>19</v>
      </c>
      <c r="G45" s="7" t="n">
        <v>10000</v>
      </c>
      <c r="H45" s="6" t="n">
        <v>0.336</v>
      </c>
      <c r="I45" s="6" t="n">
        <v>-3360</v>
      </c>
      <c r="J45" s="6" t="n">
        <v>-0</v>
      </c>
      <c r="K45" s="6" t="n">
        <v>-1.68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45330.553356481</v>
      </c>
      <c r="B46" s="16" t="s">
        <v>135</v>
      </c>
      <c r="C46" s="16" t="s">
        <v>197</v>
      </c>
      <c r="D46" s="16" t="s">
        <v>127</v>
      </c>
      <c r="E46" s="16" t="s">
        <v>17</v>
      </c>
      <c r="F46" s="16" t="s">
        <v>19</v>
      </c>
      <c r="G46" s="7" t="n">
        <v>100</v>
      </c>
      <c r="H46" s="6" t="n">
        <v>67.7</v>
      </c>
      <c r="I46" s="6" t="n">
        <v>-6770</v>
      </c>
      <c r="J46" s="6" t="n">
        <v>-0</v>
      </c>
      <c r="K46" s="6" t="n">
        <v>-3.39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45330.739247685</v>
      </c>
      <c r="B47" s="16" t="s">
        <v>139</v>
      </c>
      <c r="C47" s="16" t="s">
        <v>201</v>
      </c>
      <c r="D47" s="16" t="s">
        <v>127</v>
      </c>
      <c r="E47" s="16" t="s">
        <v>17</v>
      </c>
      <c r="F47" s="16" t="s">
        <v>19</v>
      </c>
      <c r="G47" s="7" t="n">
        <v>5</v>
      </c>
      <c r="H47" s="6" t="n">
        <v>1000</v>
      </c>
      <c r="I47" s="6" t="n">
        <v>-5000</v>
      </c>
      <c r="J47" s="6" t="n">
        <v>-0</v>
      </c>
      <c r="K47" s="6" t="n">
        <v>-2.5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45331.432152778</v>
      </c>
      <c r="B48" s="16" t="s">
        <v>145</v>
      </c>
      <c r="C48" s="16" t="s">
        <v>208</v>
      </c>
      <c r="D48" s="16" t="s">
        <v>127</v>
      </c>
      <c r="E48" s="16" t="s">
        <v>17</v>
      </c>
      <c r="F48" s="16" t="s">
        <v>19</v>
      </c>
      <c r="G48" s="7" t="n">
        <v>100</v>
      </c>
      <c r="H48" s="6" t="n">
        <v>55.91</v>
      </c>
      <c r="I48" s="6" t="n">
        <v>-5591</v>
      </c>
      <c r="J48" s="6" t="n">
        <v>-0</v>
      </c>
      <c r="K48" s="6" t="n">
        <v>-2.8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45334.58431713</v>
      </c>
      <c r="B49" s="16" t="s">
        <v>39</v>
      </c>
      <c r="C49" s="16" t="s">
        <v>209</v>
      </c>
      <c r="D49" s="16" t="s">
        <v>127</v>
      </c>
      <c r="E49" s="16" t="s">
        <v>17</v>
      </c>
      <c r="F49" s="16" t="s">
        <v>19</v>
      </c>
      <c r="G49" s="7" t="n">
        <v>50</v>
      </c>
      <c r="H49" s="6" t="n">
        <v>78.12</v>
      </c>
      <c r="I49" s="6" t="n">
        <v>-3906</v>
      </c>
      <c r="J49" s="6" t="n">
        <v>-0</v>
      </c>
      <c r="K49" s="6" t="n">
        <v>-1.95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45334.672638889</v>
      </c>
      <c r="B50" s="16" t="s">
        <v>140</v>
      </c>
      <c r="C50" s="16" t="s">
        <v>202</v>
      </c>
      <c r="D50" s="16" t="s">
        <v>127</v>
      </c>
      <c r="E50" s="16" t="s">
        <v>17</v>
      </c>
      <c r="F50" s="16" t="s">
        <v>19</v>
      </c>
      <c r="G50" s="7" t="n">
        <v>100</v>
      </c>
      <c r="H50" s="6" t="n">
        <v>27.7</v>
      </c>
      <c r="I50" s="6" t="n">
        <v>-2770</v>
      </c>
      <c r="J50" s="6" t="n">
        <v>-0</v>
      </c>
      <c r="K50" s="6" t="n">
        <v>-1.39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9" t="n">
        <v>45335</v>
      </c>
      <c r="B51" s="30" t="s">
        <v>210</v>
      </c>
      <c r="C51" s="30" t="s">
        <v>211</v>
      </c>
      <c r="D51" s="30" t="s">
        <v>210</v>
      </c>
      <c r="E51" s="30" t="s">
        <v>210</v>
      </c>
      <c r="F51" s="30" t="s">
        <v>19</v>
      </c>
      <c r="G51" s="31" t="n">
        <v>1</v>
      </c>
      <c r="H51" s="32" t="n">
        <v>-0.04</v>
      </c>
      <c r="I51" s="32" t="n">
        <v>-0.04</v>
      </c>
      <c r="J51" s="32" t="n">
        <v>0</v>
      </c>
      <c r="K51" s="32" t="n">
        <v>-0</v>
      </c>
      <c r="L51" s="32" t="n">
        <v>-0</v>
      </c>
      <c r="M51" s="6" t="s">
        <f>=I51+J51+K51+L51</f>
      </c>
      <c r="N51" s="30"/>
    </row>
    <row collapsed="false" customFormat="false" customHeight="false" hidden="false" ht="12.1" outlineLevel="0" r="52">
      <c r="A52" s="21" t="n">
        <v>45335</v>
      </c>
      <c r="B52" s="22" t="s">
        <v>212</v>
      </c>
      <c r="C52" s="22" t="s">
        <v>213</v>
      </c>
      <c r="D52" s="22" t="s">
        <v>214</v>
      </c>
      <c r="E52" s="22" t="s">
        <v>214</v>
      </c>
      <c r="F52" s="22" t="s">
        <v>19</v>
      </c>
      <c r="G52" s="23" t="n">
        <v>1</v>
      </c>
      <c r="H52" s="24" t="n">
        <v>0.2</v>
      </c>
      <c r="I52" s="24" t="n">
        <v>0.2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45336.533217593</v>
      </c>
      <c r="B53" s="16" t="s">
        <v>136</v>
      </c>
      <c r="C53" s="16" t="s">
        <v>198</v>
      </c>
      <c r="D53" s="16" t="s">
        <v>127</v>
      </c>
      <c r="E53" s="16" t="s">
        <v>17</v>
      </c>
      <c r="F53" s="16" t="s">
        <v>19</v>
      </c>
      <c r="G53" s="7" t="n">
        <v>10</v>
      </c>
      <c r="H53" s="6" t="n">
        <v>458</v>
      </c>
      <c r="I53" s="6" t="n">
        <v>-4580</v>
      </c>
      <c r="J53" s="6" t="n">
        <v>-0</v>
      </c>
      <c r="K53" s="6" t="n">
        <v>-2.29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45337.671793981</v>
      </c>
      <c r="B54" s="16" t="s">
        <v>137</v>
      </c>
      <c r="C54" s="16" t="s">
        <v>199</v>
      </c>
      <c r="D54" s="16" t="s">
        <v>127</v>
      </c>
      <c r="E54" s="16" t="s">
        <v>17</v>
      </c>
      <c r="F54" s="16" t="s">
        <v>19</v>
      </c>
      <c r="G54" s="7" t="n">
        <v>5</v>
      </c>
      <c r="H54" s="6" t="n">
        <v>1399.6</v>
      </c>
      <c r="I54" s="6" t="n">
        <v>-6998</v>
      </c>
      <c r="J54" s="6" t="n">
        <v>-0</v>
      </c>
      <c r="K54" s="6" t="n">
        <v>-3.5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5" t="n">
        <v>45338.459733796</v>
      </c>
      <c r="B55" s="26" t="s">
        <v>144</v>
      </c>
      <c r="C55" s="26" t="s">
        <v>207</v>
      </c>
      <c r="D55" s="26" t="s">
        <v>128</v>
      </c>
      <c r="E55" s="26" t="s">
        <v>17</v>
      </c>
      <c r="F55" s="26" t="s">
        <v>19</v>
      </c>
      <c r="G55" s="27" t="n">
        <v>-10000</v>
      </c>
      <c r="H55" s="28" t="n">
        <v>0.352</v>
      </c>
      <c r="I55" s="28" t="n">
        <v>3520</v>
      </c>
      <c r="J55" s="28" t="n">
        <v>0</v>
      </c>
      <c r="K55" s="28" t="n">
        <v>-1.76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0" t="n">
        <v>45338.539212963</v>
      </c>
      <c r="B56" s="16" t="s">
        <v>145</v>
      </c>
      <c r="C56" s="16" t="s">
        <v>208</v>
      </c>
      <c r="D56" s="16" t="s">
        <v>127</v>
      </c>
      <c r="E56" s="16" t="s">
        <v>17</v>
      </c>
      <c r="F56" s="16" t="s">
        <v>19</v>
      </c>
      <c r="G56" s="7" t="n">
        <v>100</v>
      </c>
      <c r="H56" s="6" t="n">
        <v>54.24</v>
      </c>
      <c r="I56" s="6" t="n">
        <v>-5424</v>
      </c>
      <c r="J56" s="6" t="n">
        <v>-0</v>
      </c>
      <c r="K56" s="6" t="n">
        <v>-2.71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45338.545381944</v>
      </c>
      <c r="B57" s="16" t="s">
        <v>131</v>
      </c>
      <c r="C57" s="16" t="s">
        <v>191</v>
      </c>
      <c r="D57" s="16" t="s">
        <v>127</v>
      </c>
      <c r="E57" s="16" t="s">
        <v>17</v>
      </c>
      <c r="F57" s="16" t="s">
        <v>19</v>
      </c>
      <c r="G57" s="7" t="n">
        <v>4000</v>
      </c>
      <c r="H57" s="6" t="n">
        <v>0.7526</v>
      </c>
      <c r="I57" s="6" t="n">
        <v>-3010.4</v>
      </c>
      <c r="J57" s="6" t="n">
        <v>-0</v>
      </c>
      <c r="K57" s="6" t="n">
        <v>-1.51</v>
      </c>
      <c r="L57" s="6" t="n">
        <v>-0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45338.937453704</v>
      </c>
      <c r="B58" s="16" t="s">
        <v>135</v>
      </c>
      <c r="C58" s="16" t="s">
        <v>197</v>
      </c>
      <c r="D58" s="16" t="s">
        <v>127</v>
      </c>
      <c r="E58" s="16" t="s">
        <v>17</v>
      </c>
      <c r="F58" s="16" t="s">
        <v>19</v>
      </c>
      <c r="G58" s="7" t="n">
        <v>100</v>
      </c>
      <c r="H58" s="6" t="n">
        <v>66.44</v>
      </c>
      <c r="I58" s="6" t="n">
        <v>-6644</v>
      </c>
      <c r="J58" s="6" t="n">
        <v>-0</v>
      </c>
      <c r="K58" s="6" t="n">
        <v>-3.32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9" t="n">
        <v>45341</v>
      </c>
      <c r="B59" s="30" t="s">
        <v>210</v>
      </c>
      <c r="C59" s="30" t="s">
        <v>211</v>
      </c>
      <c r="D59" s="30" t="s">
        <v>210</v>
      </c>
      <c r="E59" s="30" t="s">
        <v>210</v>
      </c>
      <c r="F59" s="30" t="s">
        <v>19</v>
      </c>
      <c r="G59" s="31" t="n">
        <v>1</v>
      </c>
      <c r="H59" s="32" t="n">
        <v>-0.12</v>
      </c>
      <c r="I59" s="32" t="n">
        <v>-0.12</v>
      </c>
      <c r="J59" s="32" t="n">
        <v>0</v>
      </c>
      <c r="K59" s="32" t="n">
        <v>-0</v>
      </c>
      <c r="L59" s="32" t="n">
        <v>-0</v>
      </c>
      <c r="M59" s="6" t="s">
        <f>=I59+J59+K59+L59</f>
      </c>
      <c r="N59" s="30"/>
    </row>
    <row collapsed="false" customFormat="false" customHeight="false" hidden="false" ht="12.1" outlineLevel="0" r="60">
      <c r="A60" s="21" t="n">
        <v>45341</v>
      </c>
      <c r="B60" s="22" t="s">
        <v>212</v>
      </c>
      <c r="C60" s="22" t="s">
        <v>213</v>
      </c>
      <c r="D60" s="22" t="s">
        <v>214</v>
      </c>
      <c r="E60" s="22" t="s">
        <v>214</v>
      </c>
      <c r="F60" s="22" t="s">
        <v>19</v>
      </c>
      <c r="G60" s="23" t="n">
        <v>1</v>
      </c>
      <c r="H60" s="24" t="n">
        <v>0.6</v>
      </c>
      <c r="I60" s="24" t="n">
        <v>0.6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0" t="n">
        <v>45341.926736111</v>
      </c>
      <c r="B61" s="16" t="s">
        <v>136</v>
      </c>
      <c r="C61" s="16" t="s">
        <v>198</v>
      </c>
      <c r="D61" s="16" t="s">
        <v>127</v>
      </c>
      <c r="E61" s="16" t="s">
        <v>17</v>
      </c>
      <c r="F61" s="16" t="s">
        <v>19</v>
      </c>
      <c r="G61" s="7" t="n">
        <v>10</v>
      </c>
      <c r="H61" s="6" t="n">
        <v>442.8</v>
      </c>
      <c r="I61" s="6" t="n">
        <v>-4428</v>
      </c>
      <c r="J61" s="6" t="n">
        <v>-0</v>
      </c>
      <c r="K61" s="6" t="n">
        <v>-2.21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45342</v>
      </c>
      <c r="B62" s="22" t="s">
        <v>212</v>
      </c>
      <c r="C62" s="22" t="s">
        <v>213</v>
      </c>
      <c r="D62" s="22" t="s">
        <v>214</v>
      </c>
      <c r="E62" s="22" t="s">
        <v>214</v>
      </c>
      <c r="F62" s="22" t="s">
        <v>19</v>
      </c>
      <c r="G62" s="23" t="n">
        <v>1</v>
      </c>
      <c r="H62" s="24" t="n">
        <v>0.2</v>
      </c>
      <c r="I62" s="24" t="n">
        <v>0.2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9" t="n">
        <v>45342</v>
      </c>
      <c r="B63" s="30" t="s">
        <v>210</v>
      </c>
      <c r="C63" s="30" t="s">
        <v>211</v>
      </c>
      <c r="D63" s="30" t="s">
        <v>210</v>
      </c>
      <c r="E63" s="30" t="s">
        <v>210</v>
      </c>
      <c r="F63" s="30" t="s">
        <v>19</v>
      </c>
      <c r="G63" s="31" t="n">
        <v>1</v>
      </c>
      <c r="H63" s="32" t="n">
        <v>-0.04</v>
      </c>
      <c r="I63" s="32" t="n">
        <v>-0.04</v>
      </c>
      <c r="J63" s="32" t="n">
        <v>0</v>
      </c>
      <c r="K63" s="32" t="n">
        <v>-0</v>
      </c>
      <c r="L63" s="32" t="n">
        <v>-0</v>
      </c>
      <c r="M63" s="6" t="s">
        <f>=I63+J63+K63+L63</f>
      </c>
      <c r="N63" s="30"/>
    </row>
    <row collapsed="false" customFormat="false" customHeight="false" hidden="false" ht="12.1" outlineLevel="0" r="64">
      <c r="A64" s="20" t="n">
        <v>45342.474293981</v>
      </c>
      <c r="B64" s="16" t="s">
        <v>145</v>
      </c>
      <c r="C64" s="16" t="s">
        <v>208</v>
      </c>
      <c r="D64" s="16" t="s">
        <v>127</v>
      </c>
      <c r="E64" s="16" t="s">
        <v>17</v>
      </c>
      <c r="F64" s="16" t="s">
        <v>19</v>
      </c>
      <c r="G64" s="7" t="n">
        <v>100</v>
      </c>
      <c r="H64" s="6" t="n">
        <v>53.15</v>
      </c>
      <c r="I64" s="6" t="n">
        <v>-5315</v>
      </c>
      <c r="J64" s="6" t="n">
        <v>-0</v>
      </c>
      <c r="K64" s="6" t="n">
        <v>-2.66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45342.510659722</v>
      </c>
      <c r="B65" s="16" t="s">
        <v>135</v>
      </c>
      <c r="C65" s="16" t="s">
        <v>197</v>
      </c>
      <c r="D65" s="16" t="s">
        <v>127</v>
      </c>
      <c r="E65" s="16" t="s">
        <v>17</v>
      </c>
      <c r="F65" s="16" t="s">
        <v>19</v>
      </c>
      <c r="G65" s="7" t="n">
        <v>150</v>
      </c>
      <c r="H65" s="6" t="n">
        <v>63.73</v>
      </c>
      <c r="I65" s="6" t="n">
        <v>-9559.5</v>
      </c>
      <c r="J65" s="6" t="n">
        <v>-0</v>
      </c>
      <c r="K65" s="6" t="n">
        <v>-4.78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45342.520081019</v>
      </c>
      <c r="B66" s="16" t="s">
        <v>140</v>
      </c>
      <c r="C66" s="16" t="s">
        <v>202</v>
      </c>
      <c r="D66" s="16" t="s">
        <v>127</v>
      </c>
      <c r="E66" s="16" t="s">
        <v>17</v>
      </c>
      <c r="F66" s="16" t="s">
        <v>19</v>
      </c>
      <c r="G66" s="7" t="n">
        <v>100</v>
      </c>
      <c r="H66" s="6" t="n">
        <v>26.6</v>
      </c>
      <c r="I66" s="6" t="n">
        <v>-2660</v>
      </c>
      <c r="J66" s="6" t="n">
        <v>-0</v>
      </c>
      <c r="K66" s="6" t="n">
        <v>-1.33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45343.503611111</v>
      </c>
      <c r="B67" s="16" t="s">
        <v>144</v>
      </c>
      <c r="C67" s="16" t="s">
        <v>207</v>
      </c>
      <c r="D67" s="16" t="s">
        <v>127</v>
      </c>
      <c r="E67" s="16" t="s">
        <v>17</v>
      </c>
      <c r="F67" s="16" t="s">
        <v>19</v>
      </c>
      <c r="G67" s="7" t="n">
        <v>8000</v>
      </c>
      <c r="H67" s="6" t="n">
        <v>0.329</v>
      </c>
      <c r="I67" s="6" t="n">
        <v>-2632</v>
      </c>
      <c r="J67" s="6" t="n">
        <v>-0</v>
      </c>
      <c r="K67" s="6" t="n">
        <v>-1.32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45343.517986111</v>
      </c>
      <c r="B68" s="16" t="s">
        <v>142</v>
      </c>
      <c r="C68" s="16" t="s">
        <v>205</v>
      </c>
      <c r="D68" s="16" t="s">
        <v>127</v>
      </c>
      <c r="E68" s="16" t="s">
        <v>17</v>
      </c>
      <c r="F68" s="16" t="s">
        <v>19</v>
      </c>
      <c r="G68" s="7" t="n">
        <v>1200</v>
      </c>
      <c r="H68" s="6" t="n">
        <v>3.9</v>
      </c>
      <c r="I68" s="6" t="n">
        <v>-4680</v>
      </c>
      <c r="J68" s="6" t="n">
        <v>-0</v>
      </c>
      <c r="K68" s="6" t="n">
        <v>-2.34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5" t="n">
        <v>45343.595625</v>
      </c>
      <c r="B69" s="26" t="s">
        <v>55</v>
      </c>
      <c r="C69" s="26" t="s">
        <v>204</v>
      </c>
      <c r="D69" s="26" t="s">
        <v>128</v>
      </c>
      <c r="E69" s="26" t="s">
        <v>56</v>
      </c>
      <c r="F69" s="26" t="s">
        <v>19</v>
      </c>
      <c r="G69" s="27" t="n">
        <v>-30000</v>
      </c>
      <c r="H69" s="28" t="n">
        <v>1.3496</v>
      </c>
      <c r="I69" s="28" t="n">
        <v>40488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0" t="n">
        <v>45343.601712963</v>
      </c>
      <c r="B70" s="16" t="s">
        <v>51</v>
      </c>
      <c r="C70" s="16" t="s">
        <v>215</v>
      </c>
      <c r="D70" s="16" t="s">
        <v>127</v>
      </c>
      <c r="E70" s="16" t="s">
        <v>17</v>
      </c>
      <c r="F70" s="16" t="s">
        <v>19</v>
      </c>
      <c r="G70" s="7" t="n">
        <v>8000</v>
      </c>
      <c r="H70" s="6" t="n">
        <v>2.044</v>
      </c>
      <c r="I70" s="6" t="n">
        <v>-16352</v>
      </c>
      <c r="J70" s="6" t="n">
        <v>-0</v>
      </c>
      <c r="K70" s="6" t="n">
        <v>-8.17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9" t="n">
        <v>45344</v>
      </c>
      <c r="B71" s="30" t="s">
        <v>210</v>
      </c>
      <c r="C71" s="30" t="s">
        <v>211</v>
      </c>
      <c r="D71" s="30" t="s">
        <v>210</v>
      </c>
      <c r="E71" s="30" t="s">
        <v>210</v>
      </c>
      <c r="F71" s="30" t="s">
        <v>19</v>
      </c>
      <c r="G71" s="31" t="n">
        <v>1</v>
      </c>
      <c r="H71" s="32" t="n">
        <v>-0.04</v>
      </c>
      <c r="I71" s="32" t="n">
        <v>-0.04</v>
      </c>
      <c r="J71" s="32" t="n">
        <v>0</v>
      </c>
      <c r="K71" s="32" t="n">
        <v>-0</v>
      </c>
      <c r="L71" s="32" t="n">
        <v>-0</v>
      </c>
      <c r="M71" s="6" t="s">
        <f>=I71+J71+K71+L71</f>
      </c>
      <c r="N71" s="30"/>
    </row>
    <row collapsed="false" customFormat="false" customHeight="false" hidden="false" ht="12.1" outlineLevel="0" r="72">
      <c r="A72" s="21" t="n">
        <v>45344</v>
      </c>
      <c r="B72" s="22" t="s">
        <v>212</v>
      </c>
      <c r="C72" s="22" t="s">
        <v>213</v>
      </c>
      <c r="D72" s="22" t="s">
        <v>214</v>
      </c>
      <c r="E72" s="22" t="s">
        <v>214</v>
      </c>
      <c r="F72" s="22" t="s">
        <v>19</v>
      </c>
      <c r="G72" s="23" t="n">
        <v>1</v>
      </c>
      <c r="H72" s="24" t="n">
        <v>0.19</v>
      </c>
      <c r="I72" s="24" t="n">
        <v>0.19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0" t="n">
        <v>45344.667384259</v>
      </c>
      <c r="B73" s="16" t="s">
        <v>139</v>
      </c>
      <c r="C73" s="16" t="s">
        <v>201</v>
      </c>
      <c r="D73" s="16" t="s">
        <v>127</v>
      </c>
      <c r="E73" s="16" t="s">
        <v>17</v>
      </c>
      <c r="F73" s="16" t="s">
        <v>19</v>
      </c>
      <c r="G73" s="7" t="n">
        <v>10</v>
      </c>
      <c r="H73" s="6" t="n">
        <v>960</v>
      </c>
      <c r="I73" s="6" t="n">
        <v>-9600</v>
      </c>
      <c r="J73" s="6" t="n">
        <v>-0</v>
      </c>
      <c r="K73" s="6" t="n">
        <v>-4.8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45344.706967593</v>
      </c>
      <c r="B74" s="16" t="s">
        <v>131</v>
      </c>
      <c r="C74" s="16" t="s">
        <v>191</v>
      </c>
      <c r="D74" s="16" t="s">
        <v>127</v>
      </c>
      <c r="E74" s="16" t="s">
        <v>17</v>
      </c>
      <c r="F74" s="16" t="s">
        <v>19</v>
      </c>
      <c r="G74" s="7" t="n">
        <v>8000</v>
      </c>
      <c r="H74" s="6" t="n">
        <v>0.72925</v>
      </c>
      <c r="I74" s="6" t="n">
        <v>-5834</v>
      </c>
      <c r="J74" s="6" t="n">
        <v>-0</v>
      </c>
      <c r="K74" s="6" t="n">
        <v>-2.92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1" t="n">
        <v>45348</v>
      </c>
      <c r="B75" s="22" t="s">
        <v>212</v>
      </c>
      <c r="C75" s="22" t="s">
        <v>213</v>
      </c>
      <c r="D75" s="22" t="s">
        <v>214</v>
      </c>
      <c r="E75" s="22" t="s">
        <v>214</v>
      </c>
      <c r="F75" s="22" t="s">
        <v>19</v>
      </c>
      <c r="G75" s="23" t="n">
        <v>1</v>
      </c>
      <c r="H75" s="24" t="n">
        <v>0.76</v>
      </c>
      <c r="I75" s="24" t="n">
        <v>0.76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9" t="n">
        <v>45348</v>
      </c>
      <c r="B76" s="30" t="s">
        <v>210</v>
      </c>
      <c r="C76" s="30" t="s">
        <v>211</v>
      </c>
      <c r="D76" s="30" t="s">
        <v>210</v>
      </c>
      <c r="E76" s="30" t="s">
        <v>210</v>
      </c>
      <c r="F76" s="30" t="s">
        <v>19</v>
      </c>
      <c r="G76" s="31" t="n">
        <v>1</v>
      </c>
      <c r="H76" s="32" t="n">
        <v>-0.15</v>
      </c>
      <c r="I76" s="32" t="n">
        <v>-0.15</v>
      </c>
      <c r="J76" s="32" t="n">
        <v>0</v>
      </c>
      <c r="K76" s="32" t="n">
        <v>-0</v>
      </c>
      <c r="L76" s="32" t="n">
        <v>-0</v>
      </c>
      <c r="M76" s="6" t="s">
        <f>=I76+J76+K76+L76</f>
      </c>
      <c r="N76" s="30"/>
    </row>
    <row collapsed="false" customFormat="false" customHeight="false" hidden="false" ht="12.1" outlineLevel="0" r="77">
      <c r="A77" s="25" t="n">
        <v>45348.427476852</v>
      </c>
      <c r="B77" s="26" t="s">
        <v>55</v>
      </c>
      <c r="C77" s="26" t="s">
        <v>204</v>
      </c>
      <c r="D77" s="26" t="s">
        <v>128</v>
      </c>
      <c r="E77" s="26" t="s">
        <v>56</v>
      </c>
      <c r="F77" s="26" t="s">
        <v>19</v>
      </c>
      <c r="G77" s="27" t="n">
        <v>-30000</v>
      </c>
      <c r="H77" s="28" t="n">
        <v>1.3523</v>
      </c>
      <c r="I77" s="28" t="n">
        <v>40569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20" t="n">
        <v>45348.431898148</v>
      </c>
      <c r="B78" s="16" t="s">
        <v>139</v>
      </c>
      <c r="C78" s="16" t="s">
        <v>201</v>
      </c>
      <c r="D78" s="16" t="s">
        <v>127</v>
      </c>
      <c r="E78" s="16" t="s">
        <v>17</v>
      </c>
      <c r="F78" s="16" t="s">
        <v>19</v>
      </c>
      <c r="G78" s="7" t="n">
        <v>9</v>
      </c>
      <c r="H78" s="6" t="n">
        <v>936</v>
      </c>
      <c r="I78" s="6" t="n">
        <v>-8424</v>
      </c>
      <c r="J78" s="6" t="n">
        <v>-0</v>
      </c>
      <c r="K78" s="6" t="n">
        <v>-4.21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9" t="n">
        <v>45349</v>
      </c>
      <c r="B79" s="30" t="s">
        <v>210</v>
      </c>
      <c r="C79" s="30" t="s">
        <v>211</v>
      </c>
      <c r="D79" s="30" t="s">
        <v>210</v>
      </c>
      <c r="E79" s="30" t="s">
        <v>210</v>
      </c>
      <c r="F79" s="30" t="s">
        <v>19</v>
      </c>
      <c r="G79" s="31" t="n">
        <v>1</v>
      </c>
      <c r="H79" s="32" t="n">
        <v>-0.04</v>
      </c>
      <c r="I79" s="32" t="n">
        <v>-0.04</v>
      </c>
      <c r="J79" s="32" t="n">
        <v>0</v>
      </c>
      <c r="K79" s="32" t="n">
        <v>-0</v>
      </c>
      <c r="L79" s="32" t="n">
        <v>-0</v>
      </c>
      <c r="M79" s="6" t="s">
        <f>=I79+J79+K79+L79</f>
      </c>
      <c r="N79" s="30"/>
    </row>
    <row collapsed="false" customFormat="false" customHeight="false" hidden="false" ht="12.1" outlineLevel="0" r="80">
      <c r="A80" s="21" t="n">
        <v>45349</v>
      </c>
      <c r="B80" s="22" t="s">
        <v>212</v>
      </c>
      <c r="C80" s="22" t="s">
        <v>213</v>
      </c>
      <c r="D80" s="22" t="s">
        <v>214</v>
      </c>
      <c r="E80" s="22" t="s">
        <v>214</v>
      </c>
      <c r="F80" s="22" t="s">
        <v>19</v>
      </c>
      <c r="G80" s="23" t="n">
        <v>1</v>
      </c>
      <c r="H80" s="24" t="n">
        <v>0.19</v>
      </c>
      <c r="I80" s="24" t="n">
        <v>0.19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0" t="n">
        <v>45349.52375</v>
      </c>
      <c r="B81" s="16" t="s">
        <v>137</v>
      </c>
      <c r="C81" s="16" t="s">
        <v>199</v>
      </c>
      <c r="D81" s="16" t="s">
        <v>127</v>
      </c>
      <c r="E81" s="16" t="s">
        <v>17</v>
      </c>
      <c r="F81" s="16" t="s">
        <v>19</v>
      </c>
      <c r="G81" s="7" t="n">
        <v>15</v>
      </c>
      <c r="H81" s="6" t="n">
        <v>1356.8</v>
      </c>
      <c r="I81" s="6" t="n">
        <v>-20352</v>
      </c>
      <c r="J81" s="6" t="n">
        <v>-0</v>
      </c>
      <c r="K81" s="6" t="n">
        <v>-10.18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5" t="n">
        <v>45349.591145833</v>
      </c>
      <c r="B82" s="26" t="s">
        <v>51</v>
      </c>
      <c r="C82" s="26" t="s">
        <v>215</v>
      </c>
      <c r="D82" s="26" t="s">
        <v>128</v>
      </c>
      <c r="E82" s="26" t="s">
        <v>17</v>
      </c>
      <c r="F82" s="26" t="s">
        <v>19</v>
      </c>
      <c r="G82" s="27" t="n">
        <v>-8000</v>
      </c>
      <c r="H82" s="28" t="n">
        <v>2.187</v>
      </c>
      <c r="I82" s="28" t="n">
        <v>17496</v>
      </c>
      <c r="J82" s="28" t="n">
        <v>0</v>
      </c>
      <c r="K82" s="28" t="n">
        <v>-8.75</v>
      </c>
      <c r="L82" s="28" t="n">
        <v>-0</v>
      </c>
      <c r="M82" s="6" t="s">
        <f>=I82+J82+K82+L82</f>
      </c>
      <c r="N82" s="26"/>
    </row>
    <row collapsed="false" customFormat="false" customHeight="false" hidden="false" ht="12.1" outlineLevel="0" r="83">
      <c r="A83" s="25" t="n">
        <v>45349.761759259</v>
      </c>
      <c r="B83" s="26" t="s">
        <v>144</v>
      </c>
      <c r="C83" s="26" t="s">
        <v>207</v>
      </c>
      <c r="D83" s="26" t="s">
        <v>128</v>
      </c>
      <c r="E83" s="26" t="s">
        <v>17</v>
      </c>
      <c r="F83" s="26" t="s">
        <v>19</v>
      </c>
      <c r="G83" s="27" t="n">
        <v>-8000</v>
      </c>
      <c r="H83" s="28" t="n">
        <v>0.3404</v>
      </c>
      <c r="I83" s="28" t="n">
        <v>2723.2</v>
      </c>
      <c r="J83" s="28" t="n">
        <v>0</v>
      </c>
      <c r="K83" s="28" t="n">
        <v>-1.36</v>
      </c>
      <c r="L83" s="28" t="n">
        <v>-0</v>
      </c>
      <c r="M83" s="6" t="s">
        <f>=I83+J83+K83+L83</f>
      </c>
      <c r="N83" s="26"/>
    </row>
    <row collapsed="false" customFormat="false" customHeight="false" hidden="false" ht="12.1" outlineLevel="0" r="84">
      <c r="A84" s="20" t="n">
        <v>45350.768865741</v>
      </c>
      <c r="B84" s="16" t="s">
        <v>134</v>
      </c>
      <c r="C84" s="16" t="s">
        <v>196</v>
      </c>
      <c r="D84" s="16" t="s">
        <v>127</v>
      </c>
      <c r="E84" s="16" t="s">
        <v>17</v>
      </c>
      <c r="F84" s="16" t="s">
        <v>19</v>
      </c>
      <c r="G84" s="7" t="n">
        <v>10000</v>
      </c>
      <c r="H84" s="6" t="n">
        <v>0.5545</v>
      </c>
      <c r="I84" s="6" t="n">
        <v>-5545</v>
      </c>
      <c r="J84" s="6" t="n">
        <v>-0</v>
      </c>
      <c r="K84" s="6" t="n">
        <v>-2.77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9" t="n">
        <v>45351</v>
      </c>
      <c r="B85" s="30" t="s">
        <v>210</v>
      </c>
      <c r="C85" s="30" t="s">
        <v>211</v>
      </c>
      <c r="D85" s="30" t="s">
        <v>210</v>
      </c>
      <c r="E85" s="30" t="s">
        <v>210</v>
      </c>
      <c r="F85" s="30" t="s">
        <v>19</v>
      </c>
      <c r="G85" s="31" t="n">
        <v>1</v>
      </c>
      <c r="H85" s="32" t="n">
        <v>-0.04</v>
      </c>
      <c r="I85" s="32" t="n">
        <v>-0.04</v>
      </c>
      <c r="J85" s="32" t="n">
        <v>0</v>
      </c>
      <c r="K85" s="32" t="n">
        <v>-0</v>
      </c>
      <c r="L85" s="32" t="n">
        <v>-0</v>
      </c>
      <c r="M85" s="6" t="s">
        <f>=I85+J85+K85+L85</f>
      </c>
      <c r="N85" s="30"/>
    </row>
    <row collapsed="false" customFormat="false" customHeight="false" hidden="false" ht="12.1" outlineLevel="0" r="86">
      <c r="A86" s="21" t="n">
        <v>45351</v>
      </c>
      <c r="B86" s="22" t="s">
        <v>212</v>
      </c>
      <c r="C86" s="22" t="s">
        <v>213</v>
      </c>
      <c r="D86" s="22" t="s">
        <v>214</v>
      </c>
      <c r="E86" s="22" t="s">
        <v>214</v>
      </c>
      <c r="F86" s="22" t="s">
        <v>19</v>
      </c>
      <c r="G86" s="23" t="n">
        <v>1</v>
      </c>
      <c r="H86" s="24" t="n">
        <v>0.19</v>
      </c>
      <c r="I86" s="24" t="n">
        <v>0.19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0" t="n">
        <v>45351.724456019</v>
      </c>
      <c r="B87" s="16" t="s">
        <v>136</v>
      </c>
      <c r="C87" s="16" t="s">
        <v>198</v>
      </c>
      <c r="D87" s="16" t="s">
        <v>127</v>
      </c>
      <c r="E87" s="16" t="s">
        <v>17</v>
      </c>
      <c r="F87" s="16" t="s">
        <v>19</v>
      </c>
      <c r="G87" s="7" t="n">
        <v>20</v>
      </c>
      <c r="H87" s="6" t="n">
        <v>434.4</v>
      </c>
      <c r="I87" s="6" t="n">
        <v>-8688</v>
      </c>
      <c r="J87" s="6" t="n">
        <v>-0</v>
      </c>
      <c r="K87" s="6" t="n">
        <v>-4.34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5" t="n">
        <v>45352.561701389</v>
      </c>
      <c r="B88" s="26" t="s">
        <v>141</v>
      </c>
      <c r="C88" s="26" t="s">
        <v>203</v>
      </c>
      <c r="D88" s="26" t="s">
        <v>128</v>
      </c>
      <c r="E88" s="26" t="s">
        <v>17</v>
      </c>
      <c r="F88" s="26" t="s">
        <v>19</v>
      </c>
      <c r="G88" s="27" t="n">
        <v>-6</v>
      </c>
      <c r="H88" s="28" t="n">
        <v>576.5</v>
      </c>
      <c r="I88" s="28" t="n">
        <v>3459</v>
      </c>
      <c r="J88" s="28" t="n">
        <v>0</v>
      </c>
      <c r="K88" s="28" t="n">
        <v>-1.73</v>
      </c>
      <c r="L88" s="28" t="n">
        <v>-0</v>
      </c>
      <c r="M88" s="6" t="s">
        <f>=I88+J88+K88+L88</f>
      </c>
      <c r="N88" s="26"/>
    </row>
    <row collapsed="false" customFormat="false" customHeight="false" hidden="false" ht="12.1" outlineLevel="0" r="89">
      <c r="A89" s="20" t="n">
        <v>45352.595219907</v>
      </c>
      <c r="B89" s="16" t="s">
        <v>27</v>
      </c>
      <c r="C89" s="16" t="s">
        <v>216</v>
      </c>
      <c r="D89" s="16" t="s">
        <v>127</v>
      </c>
      <c r="E89" s="16" t="s">
        <v>17</v>
      </c>
      <c r="F89" s="16" t="s">
        <v>19</v>
      </c>
      <c r="G89" s="7" t="n">
        <v>2</v>
      </c>
      <c r="H89" s="6" t="n">
        <v>3656</v>
      </c>
      <c r="I89" s="6" t="n">
        <v>-7312</v>
      </c>
      <c r="J89" s="6" t="n">
        <v>-0</v>
      </c>
      <c r="K89" s="6" t="n">
        <v>-3.66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45352.917256944</v>
      </c>
      <c r="B90" s="16" t="s">
        <v>146</v>
      </c>
      <c r="C90" s="16" t="s">
        <v>217</v>
      </c>
      <c r="D90" s="16" t="s">
        <v>127</v>
      </c>
      <c r="E90" s="16" t="s">
        <v>17</v>
      </c>
      <c r="F90" s="16" t="s">
        <v>19</v>
      </c>
      <c r="G90" s="7" t="n">
        <v>2</v>
      </c>
      <c r="H90" s="6" t="n">
        <v>1594.5</v>
      </c>
      <c r="I90" s="6" t="n">
        <v>-3189</v>
      </c>
      <c r="J90" s="6" t="n">
        <v>-0</v>
      </c>
      <c r="K90" s="6" t="n">
        <v>-1.59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5" t="n">
        <v>45355.819212963</v>
      </c>
      <c r="B91" s="26" t="s">
        <v>136</v>
      </c>
      <c r="C91" s="26" t="s">
        <v>198</v>
      </c>
      <c r="D91" s="26" t="s">
        <v>128</v>
      </c>
      <c r="E91" s="26" t="s">
        <v>17</v>
      </c>
      <c r="F91" s="26" t="s">
        <v>19</v>
      </c>
      <c r="G91" s="27" t="n">
        <v>-20</v>
      </c>
      <c r="H91" s="28" t="n">
        <v>451.2</v>
      </c>
      <c r="I91" s="28" t="n">
        <v>9024</v>
      </c>
      <c r="J91" s="28" t="n">
        <v>0</v>
      </c>
      <c r="K91" s="28" t="n">
        <v>-7.22</v>
      </c>
      <c r="L91" s="28" t="n">
        <v>-0</v>
      </c>
      <c r="M91" s="6" t="s">
        <f>=I91+J91+K91+L91</f>
      </c>
      <c r="N91" s="26"/>
    </row>
    <row collapsed="false" customFormat="false" customHeight="false" hidden="false" ht="12.1" outlineLevel="0" r="92">
      <c r="A92" s="25" t="n">
        <v>45355.824027778</v>
      </c>
      <c r="B92" s="26" t="s">
        <v>131</v>
      </c>
      <c r="C92" s="26" t="s">
        <v>191</v>
      </c>
      <c r="D92" s="26" t="s">
        <v>128</v>
      </c>
      <c r="E92" s="26" t="s">
        <v>17</v>
      </c>
      <c r="F92" s="26" t="s">
        <v>19</v>
      </c>
      <c r="G92" s="27" t="n">
        <v>-8000</v>
      </c>
      <c r="H92" s="28" t="n">
        <v>0.7696</v>
      </c>
      <c r="I92" s="28" t="n">
        <v>6156.8</v>
      </c>
      <c r="J92" s="28" t="n">
        <v>0</v>
      </c>
      <c r="K92" s="28" t="n">
        <v>-3.07</v>
      </c>
      <c r="L92" s="28" t="n">
        <v>-0</v>
      </c>
      <c r="M92" s="6" t="s">
        <f>=I92+J92+K92+L92</f>
      </c>
      <c r="N92" s="26"/>
    </row>
    <row collapsed="false" customFormat="false" customHeight="false" hidden="false" ht="12.1" outlineLevel="0" r="93">
      <c r="A93" s="25" t="n">
        <v>45355.840648148</v>
      </c>
      <c r="B93" s="26" t="s">
        <v>134</v>
      </c>
      <c r="C93" s="26" t="s">
        <v>196</v>
      </c>
      <c r="D93" s="26" t="s">
        <v>128</v>
      </c>
      <c r="E93" s="26" t="s">
        <v>17</v>
      </c>
      <c r="F93" s="26" t="s">
        <v>19</v>
      </c>
      <c r="G93" s="27" t="n">
        <v>-10000</v>
      </c>
      <c r="H93" s="28" t="n">
        <v>0.567</v>
      </c>
      <c r="I93" s="28" t="n">
        <v>5670</v>
      </c>
      <c r="J93" s="28" t="n">
        <v>0</v>
      </c>
      <c r="K93" s="28" t="n">
        <v>-2.83</v>
      </c>
      <c r="L93" s="28" t="n">
        <v>-0</v>
      </c>
      <c r="M93" s="6" t="s">
        <f>=I93+J93+K93+L93</f>
      </c>
      <c r="N93" s="26"/>
    </row>
    <row collapsed="false" customFormat="false" customHeight="false" hidden="false" ht="12.1" outlineLevel="0" r="94">
      <c r="A94" s="25" t="n">
        <v>45355.924803241</v>
      </c>
      <c r="B94" s="26" t="s">
        <v>135</v>
      </c>
      <c r="C94" s="26" t="s">
        <v>197</v>
      </c>
      <c r="D94" s="26" t="s">
        <v>128</v>
      </c>
      <c r="E94" s="26" t="s">
        <v>17</v>
      </c>
      <c r="F94" s="26" t="s">
        <v>19</v>
      </c>
      <c r="G94" s="27" t="n">
        <v>-150</v>
      </c>
      <c r="H94" s="28" t="n">
        <v>66.46</v>
      </c>
      <c r="I94" s="28" t="n">
        <v>9969</v>
      </c>
      <c r="J94" s="28" t="n">
        <v>0</v>
      </c>
      <c r="K94" s="28" t="n">
        <v>-4.99</v>
      </c>
      <c r="L94" s="28" t="n">
        <v>-0</v>
      </c>
      <c r="M94" s="6" t="s">
        <f>=I94+J94+K94+L94</f>
      </c>
      <c r="N94" s="26"/>
    </row>
    <row collapsed="false" customFormat="false" customHeight="false" hidden="false" ht="12.1" outlineLevel="0" r="95">
      <c r="A95" s="20" t="n">
        <v>45356.544189815</v>
      </c>
      <c r="B95" s="16" t="s">
        <v>51</v>
      </c>
      <c r="C95" s="16" t="s">
        <v>215</v>
      </c>
      <c r="D95" s="16" t="s">
        <v>127</v>
      </c>
      <c r="E95" s="16" t="s">
        <v>17</v>
      </c>
      <c r="F95" s="16" t="s">
        <v>19</v>
      </c>
      <c r="G95" s="7" t="n">
        <v>3000</v>
      </c>
      <c r="H95" s="6" t="n">
        <v>2.165</v>
      </c>
      <c r="I95" s="6" t="n">
        <v>-6495</v>
      </c>
      <c r="J95" s="6" t="n">
        <v>-0</v>
      </c>
      <c r="K95" s="6" t="n">
        <v>-3.25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45357.431898148</v>
      </c>
      <c r="B96" s="16" t="s">
        <v>136</v>
      </c>
      <c r="C96" s="16" t="s">
        <v>198</v>
      </c>
      <c r="D96" s="16" t="s">
        <v>127</v>
      </c>
      <c r="E96" s="16" t="s">
        <v>17</v>
      </c>
      <c r="F96" s="16" t="s">
        <v>19</v>
      </c>
      <c r="G96" s="7" t="n">
        <v>10</v>
      </c>
      <c r="H96" s="6" t="n">
        <v>443.2</v>
      </c>
      <c r="I96" s="6" t="n">
        <v>-4432</v>
      </c>
      <c r="J96" s="6" t="n">
        <v>-0</v>
      </c>
      <c r="K96" s="6" t="n">
        <v>-3.55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45357.58994213</v>
      </c>
      <c r="B97" s="16" t="s">
        <v>147</v>
      </c>
      <c r="C97" s="16" t="s">
        <v>218</v>
      </c>
      <c r="D97" s="16" t="s">
        <v>127</v>
      </c>
      <c r="E97" s="16" t="s">
        <v>17</v>
      </c>
      <c r="F97" s="16" t="s">
        <v>19</v>
      </c>
      <c r="G97" s="7" t="n">
        <v>100</v>
      </c>
      <c r="H97" s="6" t="n">
        <v>34.4</v>
      </c>
      <c r="I97" s="6" t="n">
        <v>-3440</v>
      </c>
      <c r="J97" s="6" t="n">
        <v>-0</v>
      </c>
      <c r="K97" s="6" t="n">
        <v>-1.72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5" t="n">
        <v>45357.890509259</v>
      </c>
      <c r="B98" s="26" t="s">
        <v>135</v>
      </c>
      <c r="C98" s="26" t="s">
        <v>197</v>
      </c>
      <c r="D98" s="26" t="s">
        <v>128</v>
      </c>
      <c r="E98" s="26" t="s">
        <v>17</v>
      </c>
      <c r="F98" s="26" t="s">
        <v>19</v>
      </c>
      <c r="G98" s="27" t="n">
        <v>-150</v>
      </c>
      <c r="H98" s="28" t="n">
        <v>68.42</v>
      </c>
      <c r="I98" s="28" t="n">
        <v>10263</v>
      </c>
      <c r="J98" s="28" t="n">
        <v>0</v>
      </c>
      <c r="K98" s="28" t="n">
        <v>-5.13</v>
      </c>
      <c r="L98" s="28" t="n">
        <v>-0</v>
      </c>
      <c r="M98" s="6" t="s">
        <f>=I98+J98+K98+L98</f>
      </c>
      <c r="N98" s="26"/>
    </row>
    <row collapsed="false" customFormat="false" customHeight="false" hidden="false" ht="12.1" outlineLevel="0" r="99">
      <c r="A99" s="25" t="n">
        <v>45357.990752315</v>
      </c>
      <c r="B99" s="26" t="s">
        <v>131</v>
      </c>
      <c r="C99" s="26" t="s">
        <v>191</v>
      </c>
      <c r="D99" s="26" t="s">
        <v>128</v>
      </c>
      <c r="E99" s="26" t="s">
        <v>17</v>
      </c>
      <c r="F99" s="26" t="s">
        <v>19</v>
      </c>
      <c r="G99" s="27" t="n">
        <v>-8000</v>
      </c>
      <c r="H99" s="28" t="n">
        <v>0.7816</v>
      </c>
      <c r="I99" s="28" t="n">
        <v>6252.8</v>
      </c>
      <c r="J99" s="28" t="n">
        <v>0</v>
      </c>
      <c r="K99" s="28" t="n">
        <v>-3.13</v>
      </c>
      <c r="L99" s="28" t="n">
        <v>-0</v>
      </c>
      <c r="M99" s="6" t="s">
        <f>=I99+J99+K99+L99</f>
      </c>
      <c r="N99" s="26"/>
    </row>
    <row collapsed="false" customFormat="false" customHeight="false" hidden="false" ht="12.1" outlineLevel="0" r="100">
      <c r="A100" s="25" t="n">
        <v>45358.488900463</v>
      </c>
      <c r="B100" s="26" t="s">
        <v>135</v>
      </c>
      <c r="C100" s="26" t="s">
        <v>197</v>
      </c>
      <c r="D100" s="26" t="s">
        <v>128</v>
      </c>
      <c r="E100" s="26" t="s">
        <v>17</v>
      </c>
      <c r="F100" s="26" t="s">
        <v>19</v>
      </c>
      <c r="G100" s="27" t="n">
        <v>-80</v>
      </c>
      <c r="H100" s="28" t="n">
        <v>69.21</v>
      </c>
      <c r="I100" s="28" t="n">
        <v>5536.8</v>
      </c>
      <c r="J100" s="28" t="n">
        <v>0</v>
      </c>
      <c r="K100" s="28" t="n">
        <v>-2.77</v>
      </c>
      <c r="L100" s="28" t="n">
        <v>-0</v>
      </c>
      <c r="M100" s="6" t="s">
        <f>=I100+J100+K100+L100</f>
      </c>
      <c r="N100" s="26"/>
    </row>
    <row collapsed="false" customFormat="false" customHeight="false" hidden="false" ht="12.1" outlineLevel="0" r="101">
      <c r="A101" s="20" t="n">
        <v>45363.449803241</v>
      </c>
      <c r="B101" s="16" t="s">
        <v>51</v>
      </c>
      <c r="C101" s="16" t="s">
        <v>215</v>
      </c>
      <c r="D101" s="16" t="s">
        <v>127</v>
      </c>
      <c r="E101" s="16" t="s">
        <v>17</v>
      </c>
      <c r="F101" s="16" t="s">
        <v>19</v>
      </c>
      <c r="G101" s="7" t="n">
        <v>2000</v>
      </c>
      <c r="H101" s="6" t="n">
        <v>2.108</v>
      </c>
      <c r="I101" s="6" t="n">
        <v>-4216</v>
      </c>
      <c r="J101" s="6" t="n">
        <v>-0</v>
      </c>
      <c r="K101" s="6" t="n">
        <v>-2.11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5" t="n">
        <v>45363.781261574</v>
      </c>
      <c r="B102" s="26" t="s">
        <v>139</v>
      </c>
      <c r="C102" s="26" t="s">
        <v>201</v>
      </c>
      <c r="D102" s="26" t="s">
        <v>128</v>
      </c>
      <c r="E102" s="26" t="s">
        <v>17</v>
      </c>
      <c r="F102" s="26" t="s">
        <v>19</v>
      </c>
      <c r="G102" s="27" t="n">
        <v>-9</v>
      </c>
      <c r="H102" s="28" t="n">
        <v>980</v>
      </c>
      <c r="I102" s="28" t="n">
        <v>8820</v>
      </c>
      <c r="J102" s="28" t="n">
        <v>0</v>
      </c>
      <c r="K102" s="28" t="n">
        <v>-5.73</v>
      </c>
      <c r="L102" s="28" t="n">
        <v>-0</v>
      </c>
      <c r="M102" s="6" t="s">
        <f>=I102+J102+K102+L102</f>
      </c>
      <c r="N102" s="26"/>
    </row>
    <row collapsed="false" customFormat="false" customHeight="false" hidden="false" ht="12.1" outlineLevel="0" r="103">
      <c r="A103" s="20" t="n">
        <v>45364.434085648</v>
      </c>
      <c r="B103" s="16" t="s">
        <v>139</v>
      </c>
      <c r="C103" s="16" t="s">
        <v>201</v>
      </c>
      <c r="D103" s="16" t="s">
        <v>127</v>
      </c>
      <c r="E103" s="16" t="s">
        <v>17</v>
      </c>
      <c r="F103" s="16" t="s">
        <v>19</v>
      </c>
      <c r="G103" s="7" t="n">
        <v>3</v>
      </c>
      <c r="H103" s="6" t="n">
        <v>970</v>
      </c>
      <c r="I103" s="6" t="n">
        <v>-2910</v>
      </c>
      <c r="J103" s="6" t="n">
        <v>-0</v>
      </c>
      <c r="K103" s="6" t="n">
        <v>-1.46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5" t="n">
        <v>45364.450439815</v>
      </c>
      <c r="B104" s="26" t="s">
        <v>147</v>
      </c>
      <c r="C104" s="26" t="s">
        <v>218</v>
      </c>
      <c r="D104" s="26" t="s">
        <v>128</v>
      </c>
      <c r="E104" s="26" t="s">
        <v>17</v>
      </c>
      <c r="F104" s="26" t="s">
        <v>19</v>
      </c>
      <c r="G104" s="27" t="n">
        <v>-100</v>
      </c>
      <c r="H104" s="28" t="n">
        <v>35.11</v>
      </c>
      <c r="I104" s="28" t="n">
        <v>3511</v>
      </c>
      <c r="J104" s="28" t="n">
        <v>0</v>
      </c>
      <c r="K104" s="28" t="n">
        <v>-1.76</v>
      </c>
      <c r="L104" s="28" t="n">
        <v>-0</v>
      </c>
      <c r="M104" s="6" t="s">
        <f>=I104+J104+K104+L104</f>
      </c>
      <c r="N104" s="26"/>
    </row>
    <row collapsed="false" customFormat="false" customHeight="false" hidden="false" ht="12.1" outlineLevel="0" r="105">
      <c r="A105" s="20" t="n">
        <v>45365.480983796</v>
      </c>
      <c r="B105" s="16" t="s">
        <v>148</v>
      </c>
      <c r="C105" s="16" t="s">
        <v>219</v>
      </c>
      <c r="D105" s="16" t="s">
        <v>127</v>
      </c>
      <c r="E105" s="16" t="s">
        <v>17</v>
      </c>
      <c r="F105" s="16" t="s">
        <v>19</v>
      </c>
      <c r="G105" s="7" t="n">
        <v>40</v>
      </c>
      <c r="H105" s="6" t="n">
        <v>83.95</v>
      </c>
      <c r="I105" s="6" t="n">
        <v>-3358</v>
      </c>
      <c r="J105" s="6" t="n">
        <v>-0</v>
      </c>
      <c r="K105" s="6" t="n">
        <v>-1.68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45365.482233796</v>
      </c>
      <c r="B106" s="16" t="s">
        <v>149</v>
      </c>
      <c r="C106" s="16" t="s">
        <v>220</v>
      </c>
      <c r="D106" s="16" t="s">
        <v>127</v>
      </c>
      <c r="E106" s="16" t="s">
        <v>17</v>
      </c>
      <c r="F106" s="16" t="s">
        <v>19</v>
      </c>
      <c r="G106" s="7" t="n">
        <v>30</v>
      </c>
      <c r="H106" s="6" t="n">
        <v>134.96</v>
      </c>
      <c r="I106" s="6" t="n">
        <v>-4048.8</v>
      </c>
      <c r="J106" s="6" t="n">
        <v>-0</v>
      </c>
      <c r="K106" s="6" t="n">
        <v>-2.02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45365.953090278</v>
      </c>
      <c r="B107" s="16" t="s">
        <v>131</v>
      </c>
      <c r="C107" s="16" t="s">
        <v>191</v>
      </c>
      <c r="D107" s="16" t="s">
        <v>127</v>
      </c>
      <c r="E107" s="16" t="s">
        <v>17</v>
      </c>
      <c r="F107" s="16" t="s">
        <v>19</v>
      </c>
      <c r="G107" s="7" t="n">
        <v>6000</v>
      </c>
      <c r="H107" s="6" t="n">
        <v>0.7571</v>
      </c>
      <c r="I107" s="6" t="n">
        <v>-4542.6</v>
      </c>
      <c r="J107" s="6" t="n">
        <v>-0</v>
      </c>
      <c r="K107" s="6" t="n">
        <v>-2.27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45366.46630787</v>
      </c>
      <c r="B108" s="16" t="s">
        <v>147</v>
      </c>
      <c r="C108" s="16" t="s">
        <v>218</v>
      </c>
      <c r="D108" s="16" t="s">
        <v>127</v>
      </c>
      <c r="E108" s="16" t="s">
        <v>17</v>
      </c>
      <c r="F108" s="16" t="s">
        <v>19</v>
      </c>
      <c r="G108" s="7" t="n">
        <v>200</v>
      </c>
      <c r="H108" s="6" t="n">
        <v>34.365</v>
      </c>
      <c r="I108" s="6" t="n">
        <v>-6873</v>
      </c>
      <c r="J108" s="6" t="n">
        <v>-0</v>
      </c>
      <c r="K108" s="6" t="n">
        <v>-3.43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45366.671956019</v>
      </c>
      <c r="B109" s="16" t="s">
        <v>150</v>
      </c>
      <c r="C109" s="16" t="s">
        <v>221</v>
      </c>
      <c r="D109" s="16" t="s">
        <v>127</v>
      </c>
      <c r="E109" s="16" t="s">
        <v>17</v>
      </c>
      <c r="F109" s="16" t="s">
        <v>19</v>
      </c>
      <c r="G109" s="7" t="n">
        <v>200000</v>
      </c>
      <c r="H109" s="6" t="n">
        <v>0.0232</v>
      </c>
      <c r="I109" s="6" t="n">
        <v>-4640</v>
      </c>
      <c r="J109" s="6" t="n">
        <v>-0</v>
      </c>
      <c r="K109" s="6" t="n">
        <v>-2.32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45366.775300926</v>
      </c>
      <c r="B110" s="16" t="s">
        <v>51</v>
      </c>
      <c r="C110" s="16" t="s">
        <v>215</v>
      </c>
      <c r="D110" s="16" t="s">
        <v>127</v>
      </c>
      <c r="E110" s="16" t="s">
        <v>17</v>
      </c>
      <c r="F110" s="16" t="s">
        <v>19</v>
      </c>
      <c r="G110" s="7" t="n">
        <v>5000</v>
      </c>
      <c r="H110" s="6" t="n">
        <v>2.076</v>
      </c>
      <c r="I110" s="6" t="n">
        <v>-10380</v>
      </c>
      <c r="J110" s="6" t="n">
        <v>-0</v>
      </c>
      <c r="K110" s="6" t="n">
        <v>-5.19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5" t="n">
        <v>45369.86119213</v>
      </c>
      <c r="B111" s="26" t="s">
        <v>135</v>
      </c>
      <c r="C111" s="26" t="s">
        <v>197</v>
      </c>
      <c r="D111" s="26" t="s">
        <v>128</v>
      </c>
      <c r="E111" s="26" t="s">
        <v>17</v>
      </c>
      <c r="F111" s="26" t="s">
        <v>19</v>
      </c>
      <c r="G111" s="27" t="n">
        <v>-70</v>
      </c>
      <c r="H111" s="28" t="n">
        <v>69.49</v>
      </c>
      <c r="I111" s="28" t="n">
        <v>4864.3</v>
      </c>
      <c r="J111" s="28" t="n">
        <v>0</v>
      </c>
      <c r="K111" s="28" t="n">
        <v>-2.43</v>
      </c>
      <c r="L111" s="28" t="n">
        <v>-0</v>
      </c>
      <c r="M111" s="6" t="s">
        <f>=I111+J111+K111+L111</f>
      </c>
      <c r="N111" s="26"/>
    </row>
    <row collapsed="false" customFormat="false" customHeight="false" hidden="false" ht="12.1" outlineLevel="0" r="112">
      <c r="A112" s="20" t="n">
        <v>45369.934097222</v>
      </c>
      <c r="B112" s="16" t="s">
        <v>134</v>
      </c>
      <c r="C112" s="16" t="s">
        <v>196</v>
      </c>
      <c r="D112" s="16" t="s">
        <v>127</v>
      </c>
      <c r="E112" s="16" t="s">
        <v>17</v>
      </c>
      <c r="F112" s="16" t="s">
        <v>19</v>
      </c>
      <c r="G112" s="7" t="n">
        <v>10000</v>
      </c>
      <c r="H112" s="6" t="n">
        <v>0.554</v>
      </c>
      <c r="I112" s="6" t="n">
        <v>-5540</v>
      </c>
      <c r="J112" s="6" t="n">
        <v>-0</v>
      </c>
      <c r="K112" s="6" t="n">
        <v>-2.77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45369.944884259</v>
      </c>
      <c r="B113" s="16" t="s">
        <v>30</v>
      </c>
      <c r="C113" s="16" t="s">
        <v>195</v>
      </c>
      <c r="D113" s="16" t="s">
        <v>127</v>
      </c>
      <c r="E113" s="16" t="s">
        <v>17</v>
      </c>
      <c r="F113" s="16" t="s">
        <v>19</v>
      </c>
      <c r="G113" s="7" t="n">
        <v>1</v>
      </c>
      <c r="H113" s="6" t="n">
        <v>6695</v>
      </c>
      <c r="I113" s="6" t="n">
        <v>-6695</v>
      </c>
      <c r="J113" s="6" t="n">
        <v>-0</v>
      </c>
      <c r="K113" s="6" t="n">
        <v>-3.35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45370.586388889</v>
      </c>
      <c r="B114" s="16" t="s">
        <v>144</v>
      </c>
      <c r="C114" s="16" t="s">
        <v>207</v>
      </c>
      <c r="D114" s="16" t="s">
        <v>127</v>
      </c>
      <c r="E114" s="16" t="s">
        <v>17</v>
      </c>
      <c r="F114" s="16" t="s">
        <v>19</v>
      </c>
      <c r="G114" s="7" t="n">
        <v>10000</v>
      </c>
      <c r="H114" s="6" t="n">
        <v>0.3226</v>
      </c>
      <c r="I114" s="6" t="n">
        <v>-3226</v>
      </c>
      <c r="J114" s="6" t="n">
        <v>-0</v>
      </c>
      <c r="K114" s="6" t="n">
        <v>-1.61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45370.9846875</v>
      </c>
      <c r="B115" s="16" t="s">
        <v>149</v>
      </c>
      <c r="C115" s="16" t="s">
        <v>220</v>
      </c>
      <c r="D115" s="16" t="s">
        <v>127</v>
      </c>
      <c r="E115" s="16" t="s">
        <v>17</v>
      </c>
      <c r="F115" s="16" t="s">
        <v>19</v>
      </c>
      <c r="G115" s="7" t="n">
        <v>30</v>
      </c>
      <c r="H115" s="6" t="n">
        <v>130.6</v>
      </c>
      <c r="I115" s="6" t="n">
        <v>-3918</v>
      </c>
      <c r="J115" s="6" t="n">
        <v>-0</v>
      </c>
      <c r="K115" s="6" t="n">
        <v>-1.96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5" t="n">
        <v>45371.441782407</v>
      </c>
      <c r="B116" s="26" t="s">
        <v>148</v>
      </c>
      <c r="C116" s="26" t="s">
        <v>219</v>
      </c>
      <c r="D116" s="26" t="s">
        <v>128</v>
      </c>
      <c r="E116" s="26" t="s">
        <v>17</v>
      </c>
      <c r="F116" s="26" t="s">
        <v>19</v>
      </c>
      <c r="G116" s="27" t="n">
        <v>-40</v>
      </c>
      <c r="H116" s="28" t="n">
        <v>86.34</v>
      </c>
      <c r="I116" s="28" t="n">
        <v>3453.6</v>
      </c>
      <c r="J116" s="28" t="n">
        <v>0</v>
      </c>
      <c r="K116" s="28" t="n">
        <v>-1.73</v>
      </c>
      <c r="L116" s="28" t="n">
        <v>-0</v>
      </c>
      <c r="M116" s="6" t="s">
        <f>=I116+J116+K116+L116</f>
      </c>
      <c r="N116" s="26"/>
    </row>
    <row collapsed="false" customFormat="false" customHeight="false" hidden="false" ht="12.1" outlineLevel="0" r="117">
      <c r="A117" s="20" t="n">
        <v>45371.687523148</v>
      </c>
      <c r="B117" s="16" t="s">
        <v>148</v>
      </c>
      <c r="C117" s="16" t="s">
        <v>219</v>
      </c>
      <c r="D117" s="16" t="s">
        <v>127</v>
      </c>
      <c r="E117" s="16" t="s">
        <v>17</v>
      </c>
      <c r="F117" s="16" t="s">
        <v>19</v>
      </c>
      <c r="G117" s="7" t="n">
        <v>40</v>
      </c>
      <c r="H117" s="6" t="n">
        <v>83.97</v>
      </c>
      <c r="I117" s="6" t="n">
        <v>-3358.8</v>
      </c>
      <c r="J117" s="6" t="n">
        <v>-0</v>
      </c>
      <c r="K117" s="6" t="n">
        <v>-1.68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45371.734918981</v>
      </c>
      <c r="B118" s="16" t="s">
        <v>131</v>
      </c>
      <c r="C118" s="16" t="s">
        <v>191</v>
      </c>
      <c r="D118" s="16" t="s">
        <v>127</v>
      </c>
      <c r="E118" s="16" t="s">
        <v>17</v>
      </c>
      <c r="F118" s="16" t="s">
        <v>19</v>
      </c>
      <c r="G118" s="7" t="n">
        <v>6000</v>
      </c>
      <c r="H118" s="6" t="n">
        <v>0.7261</v>
      </c>
      <c r="I118" s="6" t="n">
        <v>-4356.6</v>
      </c>
      <c r="J118" s="6" t="n">
        <v>-0</v>
      </c>
      <c r="K118" s="6" t="n">
        <v>-2.18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45371.739768519</v>
      </c>
      <c r="B119" s="16" t="s">
        <v>144</v>
      </c>
      <c r="C119" s="16" t="s">
        <v>207</v>
      </c>
      <c r="D119" s="16" t="s">
        <v>127</v>
      </c>
      <c r="E119" s="16" t="s">
        <v>17</v>
      </c>
      <c r="F119" s="16" t="s">
        <v>19</v>
      </c>
      <c r="G119" s="7" t="n">
        <v>10000</v>
      </c>
      <c r="H119" s="6" t="n">
        <v>0.3074</v>
      </c>
      <c r="I119" s="6" t="n">
        <v>-3074</v>
      </c>
      <c r="J119" s="6" t="n">
        <v>-0</v>
      </c>
      <c r="K119" s="6" t="n">
        <v>-1.54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45371.747349537</v>
      </c>
      <c r="B120" s="16" t="s">
        <v>151</v>
      </c>
      <c r="C120" s="16" t="s">
        <v>222</v>
      </c>
      <c r="D120" s="16" t="s">
        <v>127</v>
      </c>
      <c r="E120" s="16" t="s">
        <v>17</v>
      </c>
      <c r="F120" s="16" t="s">
        <v>19</v>
      </c>
      <c r="G120" s="7" t="n">
        <v>6</v>
      </c>
      <c r="H120" s="6" t="n">
        <v>751.1</v>
      </c>
      <c r="I120" s="6" t="n">
        <v>-4506.6</v>
      </c>
      <c r="J120" s="6" t="n">
        <v>-0</v>
      </c>
      <c r="K120" s="6" t="n">
        <v>-2.25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5" t="n">
        <v>45372.518993056</v>
      </c>
      <c r="B121" s="26" t="s">
        <v>148</v>
      </c>
      <c r="C121" s="26" t="s">
        <v>219</v>
      </c>
      <c r="D121" s="26" t="s">
        <v>128</v>
      </c>
      <c r="E121" s="26" t="s">
        <v>17</v>
      </c>
      <c r="F121" s="26" t="s">
        <v>19</v>
      </c>
      <c r="G121" s="27" t="n">
        <v>-40</v>
      </c>
      <c r="H121" s="28" t="n">
        <v>85.8</v>
      </c>
      <c r="I121" s="28" t="n">
        <v>3432</v>
      </c>
      <c r="J121" s="28" t="n">
        <v>0</v>
      </c>
      <c r="K121" s="28" t="n">
        <v>-1.72</v>
      </c>
      <c r="L121" s="28" t="n">
        <v>-0</v>
      </c>
      <c r="M121" s="6" t="s">
        <f>=I121+J121+K121+L121</f>
      </c>
      <c r="N121" s="26"/>
    </row>
    <row collapsed="false" customFormat="false" customHeight="false" hidden="false" ht="12.1" outlineLevel="0" r="122">
      <c r="A122" s="25" t="n">
        <v>45373.483530093</v>
      </c>
      <c r="B122" s="26" t="s">
        <v>55</v>
      </c>
      <c r="C122" s="26" t="s">
        <v>204</v>
      </c>
      <c r="D122" s="26" t="s">
        <v>128</v>
      </c>
      <c r="E122" s="26" t="s">
        <v>56</v>
      </c>
      <c r="F122" s="26" t="s">
        <v>19</v>
      </c>
      <c r="G122" s="27" t="n">
        <v>-15000</v>
      </c>
      <c r="H122" s="28" t="n">
        <v>1.3678</v>
      </c>
      <c r="I122" s="28" t="n">
        <v>20517</v>
      </c>
      <c r="J122" s="28" t="n">
        <v>0</v>
      </c>
      <c r="K122" s="28" t="n">
        <v>-0</v>
      </c>
      <c r="L122" s="28" t="n">
        <v>-0</v>
      </c>
      <c r="M122" s="6" t="s">
        <f>=I122+J122+K122+L122</f>
      </c>
      <c r="N122" s="26"/>
    </row>
    <row collapsed="false" customFormat="false" customHeight="false" hidden="false" ht="12.1" outlineLevel="0" r="123">
      <c r="A123" s="20" t="n">
        <v>45373.488333333</v>
      </c>
      <c r="B123" s="16" t="s">
        <v>27</v>
      </c>
      <c r="C123" s="16" t="s">
        <v>216</v>
      </c>
      <c r="D123" s="16" t="s">
        <v>127</v>
      </c>
      <c r="E123" s="16" t="s">
        <v>17</v>
      </c>
      <c r="F123" s="16" t="s">
        <v>19</v>
      </c>
      <c r="G123" s="7" t="n">
        <v>2</v>
      </c>
      <c r="H123" s="6" t="n">
        <v>3501.5</v>
      </c>
      <c r="I123" s="6" t="n">
        <v>-7003</v>
      </c>
      <c r="J123" s="6" t="n">
        <v>-0</v>
      </c>
      <c r="K123" s="6" t="n">
        <v>-3.5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45373.953344907</v>
      </c>
      <c r="B124" s="16" t="s">
        <v>135</v>
      </c>
      <c r="C124" s="16" t="s">
        <v>197</v>
      </c>
      <c r="D124" s="16" t="s">
        <v>127</v>
      </c>
      <c r="E124" s="16" t="s">
        <v>17</v>
      </c>
      <c r="F124" s="16" t="s">
        <v>19</v>
      </c>
      <c r="G124" s="7" t="n">
        <v>100</v>
      </c>
      <c r="H124" s="6" t="n">
        <v>67.56</v>
      </c>
      <c r="I124" s="6" t="n">
        <v>-6756</v>
      </c>
      <c r="J124" s="6" t="n">
        <v>-0</v>
      </c>
      <c r="K124" s="6" t="n">
        <v>-3.38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45373.956157407</v>
      </c>
      <c r="B125" s="16" t="s">
        <v>133</v>
      </c>
      <c r="C125" s="16" t="s">
        <v>194</v>
      </c>
      <c r="D125" s="16" t="s">
        <v>127</v>
      </c>
      <c r="E125" s="16" t="s">
        <v>17</v>
      </c>
      <c r="F125" s="16" t="s">
        <v>19</v>
      </c>
      <c r="G125" s="7" t="n">
        <v>20</v>
      </c>
      <c r="H125" s="6" t="n">
        <v>292.22</v>
      </c>
      <c r="I125" s="6" t="n">
        <v>-5844.4</v>
      </c>
      <c r="J125" s="6" t="n">
        <v>-0</v>
      </c>
      <c r="K125" s="6" t="n">
        <v>-2.92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45373.990115741</v>
      </c>
      <c r="B126" s="16" t="s">
        <v>51</v>
      </c>
      <c r="C126" s="16" t="s">
        <v>215</v>
      </c>
      <c r="D126" s="16" t="s">
        <v>127</v>
      </c>
      <c r="E126" s="16" t="s">
        <v>17</v>
      </c>
      <c r="F126" s="16" t="s">
        <v>19</v>
      </c>
      <c r="G126" s="7" t="n">
        <v>1000</v>
      </c>
      <c r="H126" s="6" t="n">
        <v>2.011</v>
      </c>
      <c r="I126" s="6" t="n">
        <v>-2011</v>
      </c>
      <c r="J126" s="6" t="n">
        <v>-0</v>
      </c>
      <c r="K126" s="6" t="n">
        <v>-1.62</v>
      </c>
      <c r="L126" s="6" t="n">
        <v>-0</v>
      </c>
      <c r="M126" s="6" t="s">
        <f>=I126+J126+K126+L126</f>
      </c>
      <c r="N126" s="16"/>
    </row>
    <row collapsed="false" customFormat="false" customHeight="false" hidden="false" ht="12.1" outlineLevel="0" r="127">
      <c r="A127" s="25" t="n">
        <v>45376.51912037</v>
      </c>
      <c r="B127" s="26" t="s">
        <v>55</v>
      </c>
      <c r="C127" s="26" t="s">
        <v>204</v>
      </c>
      <c r="D127" s="26" t="s">
        <v>128</v>
      </c>
      <c r="E127" s="26" t="s">
        <v>56</v>
      </c>
      <c r="F127" s="26" t="s">
        <v>19</v>
      </c>
      <c r="G127" s="27" t="n">
        <v>-8500</v>
      </c>
      <c r="H127" s="28" t="n">
        <v>1.3684</v>
      </c>
      <c r="I127" s="28" t="n">
        <v>11631.4</v>
      </c>
      <c r="J127" s="28" t="n">
        <v>0</v>
      </c>
      <c r="K127" s="28" t="n">
        <v>-0</v>
      </c>
      <c r="L127" s="28" t="n">
        <v>-0</v>
      </c>
      <c r="M127" s="6" t="s">
        <f>=I127+J127+K127+L127</f>
      </c>
      <c r="N127" s="26"/>
    </row>
    <row collapsed="false" customFormat="false" customHeight="false" hidden="false" ht="12.1" outlineLevel="0" r="128">
      <c r="A128" s="20" t="n">
        <v>45376.519907407</v>
      </c>
      <c r="B128" s="16" t="s">
        <v>149</v>
      </c>
      <c r="C128" s="16" t="s">
        <v>220</v>
      </c>
      <c r="D128" s="16" t="s">
        <v>127</v>
      </c>
      <c r="E128" s="16" t="s">
        <v>17</v>
      </c>
      <c r="F128" s="16" t="s">
        <v>19</v>
      </c>
      <c r="G128" s="7" t="n">
        <v>60</v>
      </c>
      <c r="H128" s="6" t="n">
        <v>125.435</v>
      </c>
      <c r="I128" s="6" t="n">
        <v>-7526.1</v>
      </c>
      <c r="J128" s="6" t="n">
        <v>-0</v>
      </c>
      <c r="K128" s="6" t="n">
        <v>-3.76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45376.627777778</v>
      </c>
      <c r="B129" s="16" t="s">
        <v>39</v>
      </c>
      <c r="C129" s="16" t="s">
        <v>209</v>
      </c>
      <c r="D129" s="16" t="s">
        <v>127</v>
      </c>
      <c r="E129" s="16" t="s">
        <v>17</v>
      </c>
      <c r="F129" s="16" t="s">
        <v>19</v>
      </c>
      <c r="G129" s="7" t="n">
        <v>50</v>
      </c>
      <c r="H129" s="6" t="n">
        <v>74.74</v>
      </c>
      <c r="I129" s="6" t="n">
        <v>-3737</v>
      </c>
      <c r="J129" s="6" t="n">
        <v>-0</v>
      </c>
      <c r="K129" s="6" t="n">
        <v>-2.09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5" t="n">
        <v>45377.524074074</v>
      </c>
      <c r="B130" s="26" t="s">
        <v>135</v>
      </c>
      <c r="C130" s="26" t="s">
        <v>197</v>
      </c>
      <c r="D130" s="26" t="s">
        <v>128</v>
      </c>
      <c r="E130" s="26" t="s">
        <v>17</v>
      </c>
      <c r="F130" s="26" t="s">
        <v>19</v>
      </c>
      <c r="G130" s="27" t="n">
        <v>-100</v>
      </c>
      <c r="H130" s="28" t="n">
        <v>68.8</v>
      </c>
      <c r="I130" s="28" t="n">
        <v>6880</v>
      </c>
      <c r="J130" s="28" t="n">
        <v>0</v>
      </c>
      <c r="K130" s="28" t="n">
        <v>-3.44</v>
      </c>
      <c r="L130" s="28" t="n">
        <v>-0</v>
      </c>
      <c r="M130" s="6" t="s">
        <f>=I130+J130+K130+L130</f>
      </c>
      <c r="N130" s="26"/>
    </row>
    <row collapsed="false" customFormat="false" customHeight="false" hidden="false" ht="12.1" outlineLevel="0" r="131">
      <c r="A131" s="25" t="n">
        <v>45377.745902778</v>
      </c>
      <c r="B131" s="26" t="s">
        <v>134</v>
      </c>
      <c r="C131" s="26" t="s">
        <v>196</v>
      </c>
      <c r="D131" s="26" t="s">
        <v>128</v>
      </c>
      <c r="E131" s="26" t="s">
        <v>17</v>
      </c>
      <c r="F131" s="26" t="s">
        <v>19</v>
      </c>
      <c r="G131" s="27" t="n">
        <v>-10000</v>
      </c>
      <c r="H131" s="28" t="n">
        <v>0.5624</v>
      </c>
      <c r="I131" s="28" t="n">
        <v>5624</v>
      </c>
      <c r="J131" s="28" t="n">
        <v>0</v>
      </c>
      <c r="K131" s="28" t="n">
        <v>-2.81</v>
      </c>
      <c r="L131" s="28" t="n">
        <v>-0</v>
      </c>
      <c r="M131" s="6" t="s">
        <f>=I131+J131+K131+L131</f>
      </c>
      <c r="N131" s="26"/>
    </row>
    <row collapsed="false" customFormat="false" customHeight="false" hidden="false" ht="12.1" outlineLevel="0" r="132">
      <c r="A132" s="20" t="n">
        <v>45377.771944444</v>
      </c>
      <c r="B132" s="16" t="s">
        <v>140</v>
      </c>
      <c r="C132" s="16" t="s">
        <v>202</v>
      </c>
      <c r="D132" s="16" t="s">
        <v>127</v>
      </c>
      <c r="E132" s="16" t="s">
        <v>17</v>
      </c>
      <c r="F132" s="16" t="s">
        <v>19</v>
      </c>
      <c r="G132" s="7" t="n">
        <v>200</v>
      </c>
      <c r="H132" s="6" t="n">
        <v>25.46</v>
      </c>
      <c r="I132" s="6" t="n">
        <v>-5092</v>
      </c>
      <c r="J132" s="6" t="n">
        <v>-0</v>
      </c>
      <c r="K132" s="6" t="n">
        <v>-2.55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5" t="n">
        <v>45378.58099537</v>
      </c>
      <c r="B133" s="26" t="s">
        <v>27</v>
      </c>
      <c r="C133" s="26" t="s">
        <v>216</v>
      </c>
      <c r="D133" s="26" t="s">
        <v>128</v>
      </c>
      <c r="E133" s="26" t="s">
        <v>17</v>
      </c>
      <c r="F133" s="26" t="s">
        <v>19</v>
      </c>
      <c r="G133" s="27" t="n">
        <v>-2</v>
      </c>
      <c r="H133" s="28" t="n">
        <v>3580</v>
      </c>
      <c r="I133" s="28" t="n">
        <v>7160</v>
      </c>
      <c r="J133" s="28" t="n">
        <v>0</v>
      </c>
      <c r="K133" s="28" t="n">
        <v>-3.58</v>
      </c>
      <c r="L133" s="28" t="n">
        <v>-0</v>
      </c>
      <c r="M133" s="6" t="s">
        <f>=I133+J133+K133+L133</f>
      </c>
      <c r="N133" s="26"/>
    </row>
    <row collapsed="false" customFormat="false" customHeight="false" hidden="false" ht="12.1" outlineLevel="0" r="134">
      <c r="A134" s="25" t="n">
        <v>45379.481493056</v>
      </c>
      <c r="B134" s="26" t="s">
        <v>140</v>
      </c>
      <c r="C134" s="26" t="s">
        <v>202</v>
      </c>
      <c r="D134" s="26" t="s">
        <v>128</v>
      </c>
      <c r="E134" s="26" t="s">
        <v>17</v>
      </c>
      <c r="F134" s="26" t="s">
        <v>19</v>
      </c>
      <c r="G134" s="27" t="n">
        <v>-200</v>
      </c>
      <c r="H134" s="28" t="n">
        <v>26.7</v>
      </c>
      <c r="I134" s="28" t="n">
        <v>5340</v>
      </c>
      <c r="J134" s="28" t="n">
        <v>0</v>
      </c>
      <c r="K134" s="28" t="n">
        <v>-2.67</v>
      </c>
      <c r="L134" s="28" t="n">
        <v>-0</v>
      </c>
      <c r="M134" s="6" t="s">
        <f>=I134+J134+K134+L134</f>
      </c>
      <c r="N134" s="26"/>
    </row>
    <row collapsed="false" customFormat="false" customHeight="false" hidden="false" ht="12.1" outlineLevel="0" r="135">
      <c r="A135" s="20" t="n">
        <v>45379.733923611</v>
      </c>
      <c r="B135" s="16" t="s">
        <v>139</v>
      </c>
      <c r="C135" s="16" t="s">
        <v>201</v>
      </c>
      <c r="D135" s="16" t="s">
        <v>127</v>
      </c>
      <c r="E135" s="16" t="s">
        <v>17</v>
      </c>
      <c r="F135" s="16" t="s">
        <v>19</v>
      </c>
      <c r="G135" s="7" t="n">
        <v>10</v>
      </c>
      <c r="H135" s="6" t="n">
        <v>922</v>
      </c>
      <c r="I135" s="6" t="n">
        <v>-9220</v>
      </c>
      <c r="J135" s="6" t="n">
        <v>-0</v>
      </c>
      <c r="K135" s="6" t="n">
        <v>-4.61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45379.764224537</v>
      </c>
      <c r="B136" s="16" t="s">
        <v>131</v>
      </c>
      <c r="C136" s="16" t="s">
        <v>191</v>
      </c>
      <c r="D136" s="16" t="s">
        <v>127</v>
      </c>
      <c r="E136" s="16" t="s">
        <v>17</v>
      </c>
      <c r="F136" s="16" t="s">
        <v>19</v>
      </c>
      <c r="G136" s="7" t="n">
        <v>6000</v>
      </c>
      <c r="H136" s="6" t="n">
        <v>0.7155</v>
      </c>
      <c r="I136" s="6" t="n">
        <v>-4293</v>
      </c>
      <c r="J136" s="6" t="n">
        <v>-0</v>
      </c>
      <c r="K136" s="6" t="n">
        <v>-2.15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5" t="n">
        <v>45383.944328704</v>
      </c>
      <c r="B137" s="26" t="s">
        <v>143</v>
      </c>
      <c r="C137" s="26" t="s">
        <v>206</v>
      </c>
      <c r="D137" s="26" t="s">
        <v>128</v>
      </c>
      <c r="E137" s="26" t="s">
        <v>17</v>
      </c>
      <c r="F137" s="26" t="s">
        <v>19</v>
      </c>
      <c r="G137" s="27" t="n">
        <v>-500</v>
      </c>
      <c r="H137" s="28" t="n">
        <v>4.191</v>
      </c>
      <c r="I137" s="28" t="n">
        <v>2095.5</v>
      </c>
      <c r="J137" s="28" t="n">
        <v>0</v>
      </c>
      <c r="K137" s="28" t="n">
        <v>-1.05</v>
      </c>
      <c r="L137" s="28" t="n">
        <v>-0</v>
      </c>
      <c r="M137" s="6" t="s">
        <f>=I137+J137+K137+L137</f>
      </c>
      <c r="N137" s="26"/>
    </row>
    <row collapsed="false" customFormat="false" customHeight="false" hidden="false" ht="12.1" outlineLevel="0" r="138">
      <c r="A138" s="25" t="n">
        <v>45384.465798611</v>
      </c>
      <c r="B138" s="26" t="s">
        <v>140</v>
      </c>
      <c r="C138" s="26" t="s">
        <v>202</v>
      </c>
      <c r="D138" s="26" t="s">
        <v>128</v>
      </c>
      <c r="E138" s="26" t="s">
        <v>17</v>
      </c>
      <c r="F138" s="26" t="s">
        <v>19</v>
      </c>
      <c r="G138" s="27" t="n">
        <v>-200</v>
      </c>
      <c r="H138" s="28" t="n">
        <v>27.15</v>
      </c>
      <c r="I138" s="28" t="n">
        <v>5430</v>
      </c>
      <c r="J138" s="28" t="n">
        <v>0</v>
      </c>
      <c r="K138" s="28" t="n">
        <v>-2.72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5" t="n">
        <v>45384.693599537</v>
      </c>
      <c r="B139" s="26" t="s">
        <v>27</v>
      </c>
      <c r="C139" s="26" t="s">
        <v>216</v>
      </c>
      <c r="D139" s="26" t="s">
        <v>128</v>
      </c>
      <c r="E139" s="26" t="s">
        <v>17</v>
      </c>
      <c r="F139" s="26" t="s">
        <v>19</v>
      </c>
      <c r="G139" s="27" t="n">
        <v>-2</v>
      </c>
      <c r="H139" s="28" t="n">
        <v>3695</v>
      </c>
      <c r="I139" s="28" t="n">
        <v>7390</v>
      </c>
      <c r="J139" s="28" t="n">
        <v>0</v>
      </c>
      <c r="K139" s="28" t="n">
        <v>-3.7</v>
      </c>
      <c r="L139" s="28" t="n">
        <v>-0</v>
      </c>
      <c r="M139" s="6" t="s">
        <f>=I139+J139+K139+L139</f>
      </c>
      <c r="N139" s="26"/>
    </row>
    <row collapsed="false" customFormat="false" customHeight="false" hidden="false" ht="12.1" outlineLevel="0" r="140">
      <c r="A140" s="25" t="n">
        <v>45384.7715625</v>
      </c>
      <c r="B140" s="26" t="s">
        <v>149</v>
      </c>
      <c r="C140" s="26" t="s">
        <v>220</v>
      </c>
      <c r="D140" s="26" t="s">
        <v>128</v>
      </c>
      <c r="E140" s="26" t="s">
        <v>17</v>
      </c>
      <c r="F140" s="26" t="s">
        <v>19</v>
      </c>
      <c r="G140" s="27" t="n">
        <v>-120</v>
      </c>
      <c r="H140" s="28" t="n">
        <v>131.99</v>
      </c>
      <c r="I140" s="28" t="n">
        <v>15838.8</v>
      </c>
      <c r="J140" s="28" t="n">
        <v>0</v>
      </c>
      <c r="K140" s="28" t="n">
        <v>-7.92</v>
      </c>
      <c r="L140" s="28" t="n">
        <v>-0</v>
      </c>
      <c r="M140" s="6" t="s">
        <f>=I140+J140+K140+L140</f>
      </c>
      <c r="N140" s="26"/>
    </row>
    <row collapsed="false" customFormat="false" customHeight="false" hidden="false" ht="12.1" outlineLevel="0" r="141">
      <c r="A141" s="25" t="n">
        <v>45385.430474537</v>
      </c>
      <c r="B141" s="26" t="s">
        <v>150</v>
      </c>
      <c r="C141" s="26" t="s">
        <v>221</v>
      </c>
      <c r="D141" s="26" t="s">
        <v>128</v>
      </c>
      <c r="E141" s="26" t="s">
        <v>17</v>
      </c>
      <c r="F141" s="26" t="s">
        <v>19</v>
      </c>
      <c r="G141" s="27" t="n">
        <v>-200000</v>
      </c>
      <c r="H141" s="28" t="n">
        <v>0.02361</v>
      </c>
      <c r="I141" s="28" t="n">
        <v>4722</v>
      </c>
      <c r="J141" s="28" t="n">
        <v>0</v>
      </c>
      <c r="K141" s="28" t="n">
        <v>-2.36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5" t="n">
        <v>45385.591655093</v>
      </c>
      <c r="B142" s="26" t="s">
        <v>147</v>
      </c>
      <c r="C142" s="26" t="s">
        <v>218</v>
      </c>
      <c r="D142" s="26" t="s">
        <v>128</v>
      </c>
      <c r="E142" s="26" t="s">
        <v>17</v>
      </c>
      <c r="F142" s="26" t="s">
        <v>19</v>
      </c>
      <c r="G142" s="27" t="n">
        <v>-200</v>
      </c>
      <c r="H142" s="28" t="n">
        <v>34.98</v>
      </c>
      <c r="I142" s="28" t="n">
        <v>6996</v>
      </c>
      <c r="J142" s="28" t="n">
        <v>0</v>
      </c>
      <c r="K142" s="28" t="n">
        <v>-3.5</v>
      </c>
      <c r="L142" s="28" t="n">
        <v>-0</v>
      </c>
      <c r="M142" s="6" t="s">
        <f>=I142+J142+K142+L142</f>
      </c>
      <c r="N142" s="26"/>
    </row>
    <row collapsed="false" customFormat="false" customHeight="false" hidden="false" ht="12.1" outlineLevel="0" r="143">
      <c r="A143" s="25" t="n">
        <v>45385.59587963</v>
      </c>
      <c r="B143" s="26" t="s">
        <v>136</v>
      </c>
      <c r="C143" s="26" t="s">
        <v>198</v>
      </c>
      <c r="D143" s="26" t="s">
        <v>128</v>
      </c>
      <c r="E143" s="26" t="s">
        <v>17</v>
      </c>
      <c r="F143" s="26" t="s">
        <v>19</v>
      </c>
      <c r="G143" s="27" t="n">
        <v>-30</v>
      </c>
      <c r="H143" s="28" t="n">
        <v>450.9</v>
      </c>
      <c r="I143" s="28" t="n">
        <v>13527</v>
      </c>
      <c r="J143" s="28" t="n">
        <v>0</v>
      </c>
      <c r="K143" s="28" t="n">
        <v>-6.76</v>
      </c>
      <c r="L143" s="28" t="n">
        <v>-0</v>
      </c>
      <c r="M143" s="6" t="s">
        <f>=I143+J143+K143+L143</f>
      </c>
      <c r="N143" s="26"/>
    </row>
    <row collapsed="false" customFormat="false" customHeight="false" hidden="false" ht="12.1" outlineLevel="0" r="144">
      <c r="A144" s="25" t="n">
        <v>45385.598020833</v>
      </c>
      <c r="B144" s="26" t="s">
        <v>151</v>
      </c>
      <c r="C144" s="26" t="s">
        <v>222</v>
      </c>
      <c r="D144" s="26" t="s">
        <v>128</v>
      </c>
      <c r="E144" s="26" t="s">
        <v>17</v>
      </c>
      <c r="F144" s="26" t="s">
        <v>19</v>
      </c>
      <c r="G144" s="27" t="n">
        <v>-6</v>
      </c>
      <c r="H144" s="28" t="n">
        <v>756</v>
      </c>
      <c r="I144" s="28" t="n">
        <v>4536</v>
      </c>
      <c r="J144" s="28" t="n">
        <v>0</v>
      </c>
      <c r="K144" s="28" t="n">
        <v>-2.27</v>
      </c>
      <c r="L144" s="28" t="n">
        <v>-0</v>
      </c>
      <c r="M144" s="6" t="s">
        <f>=I144+J144+K144+L144</f>
      </c>
      <c r="N144" s="26"/>
    </row>
    <row collapsed="false" customFormat="false" customHeight="false" hidden="false" ht="12.1" outlineLevel="0" r="145">
      <c r="A145" s="20" t="n">
        <v>45385.978113426</v>
      </c>
      <c r="B145" s="16" t="s">
        <v>55</v>
      </c>
      <c r="C145" s="16" t="s">
        <v>204</v>
      </c>
      <c r="D145" s="16" t="s">
        <v>127</v>
      </c>
      <c r="E145" s="16" t="s">
        <v>56</v>
      </c>
      <c r="F145" s="16" t="s">
        <v>19</v>
      </c>
      <c r="G145" s="7" t="n">
        <v>40000</v>
      </c>
      <c r="H145" s="6" t="n">
        <v>1.3736</v>
      </c>
      <c r="I145" s="6" t="n">
        <v>-54944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45386.8234375</v>
      </c>
      <c r="B146" s="16" t="s">
        <v>149</v>
      </c>
      <c r="C146" s="16" t="s">
        <v>220</v>
      </c>
      <c r="D146" s="16" t="s">
        <v>127</v>
      </c>
      <c r="E146" s="16" t="s">
        <v>17</v>
      </c>
      <c r="F146" s="16" t="s">
        <v>19</v>
      </c>
      <c r="G146" s="7" t="n">
        <v>30</v>
      </c>
      <c r="H146" s="6" t="n">
        <v>130.6</v>
      </c>
      <c r="I146" s="6" t="n">
        <v>-3918</v>
      </c>
      <c r="J146" s="6" t="n">
        <v>-0</v>
      </c>
      <c r="K146" s="6" t="n">
        <v>-1.96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45387.519768519</v>
      </c>
      <c r="B147" s="16" t="s">
        <v>140</v>
      </c>
      <c r="C147" s="16" t="s">
        <v>202</v>
      </c>
      <c r="D147" s="16" t="s">
        <v>127</v>
      </c>
      <c r="E147" s="16" t="s">
        <v>17</v>
      </c>
      <c r="F147" s="16" t="s">
        <v>19</v>
      </c>
      <c r="G147" s="7" t="n">
        <v>100</v>
      </c>
      <c r="H147" s="6" t="n">
        <v>26.78</v>
      </c>
      <c r="I147" s="6" t="n">
        <v>-2678</v>
      </c>
      <c r="J147" s="6" t="n">
        <v>-0</v>
      </c>
      <c r="K147" s="6" t="n">
        <v>-1.34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5" t="n">
        <v>45391.473946759</v>
      </c>
      <c r="B148" s="26" t="s">
        <v>39</v>
      </c>
      <c r="C148" s="26" t="s">
        <v>209</v>
      </c>
      <c r="D148" s="26" t="s">
        <v>128</v>
      </c>
      <c r="E148" s="26" t="s">
        <v>17</v>
      </c>
      <c r="F148" s="26" t="s">
        <v>19</v>
      </c>
      <c r="G148" s="27" t="n">
        <v>-50</v>
      </c>
      <c r="H148" s="28" t="n">
        <v>81.14</v>
      </c>
      <c r="I148" s="28" t="n">
        <v>4057</v>
      </c>
      <c r="J148" s="28" t="n">
        <v>0</v>
      </c>
      <c r="K148" s="28" t="n">
        <v>-2.03</v>
      </c>
      <c r="L148" s="28" t="n">
        <v>-0</v>
      </c>
      <c r="M148" s="6" t="s">
        <f>=I148+J148+K148+L148</f>
      </c>
      <c r="N148" s="26"/>
    </row>
    <row collapsed="false" customFormat="false" customHeight="false" hidden="false" ht="12.1" outlineLevel="0" r="149">
      <c r="A149" s="25" t="n">
        <v>45391.483668981</v>
      </c>
      <c r="B149" s="26" t="s">
        <v>149</v>
      </c>
      <c r="C149" s="26" t="s">
        <v>220</v>
      </c>
      <c r="D149" s="26" t="s">
        <v>128</v>
      </c>
      <c r="E149" s="26" t="s">
        <v>17</v>
      </c>
      <c r="F149" s="26" t="s">
        <v>19</v>
      </c>
      <c r="G149" s="27" t="n">
        <v>-30</v>
      </c>
      <c r="H149" s="28" t="n">
        <v>133.15</v>
      </c>
      <c r="I149" s="28" t="n">
        <v>3994.5</v>
      </c>
      <c r="J149" s="28" t="n">
        <v>0</v>
      </c>
      <c r="K149" s="28" t="n">
        <v>-2</v>
      </c>
      <c r="L149" s="28" t="n">
        <v>-0</v>
      </c>
      <c r="M149" s="6" t="s">
        <f>=I149+J149+K149+L149</f>
      </c>
      <c r="N149" s="26"/>
    </row>
    <row collapsed="false" customFormat="false" customHeight="false" hidden="false" ht="12.1" outlineLevel="0" r="150">
      <c r="A150" s="25" t="n">
        <v>45391.618993056</v>
      </c>
      <c r="B150" s="26" t="s">
        <v>140</v>
      </c>
      <c r="C150" s="26" t="s">
        <v>202</v>
      </c>
      <c r="D150" s="26" t="s">
        <v>128</v>
      </c>
      <c r="E150" s="26" t="s">
        <v>17</v>
      </c>
      <c r="F150" s="26" t="s">
        <v>19</v>
      </c>
      <c r="G150" s="27" t="n">
        <v>-100</v>
      </c>
      <c r="H150" s="28" t="n">
        <v>27.33</v>
      </c>
      <c r="I150" s="28" t="n">
        <v>2733</v>
      </c>
      <c r="J150" s="28" t="n">
        <v>0</v>
      </c>
      <c r="K150" s="28" t="n">
        <v>-1.37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20" t="n">
        <v>45392.46787037</v>
      </c>
      <c r="B151" s="16" t="s">
        <v>27</v>
      </c>
      <c r="C151" s="16" t="s">
        <v>216</v>
      </c>
      <c r="D151" s="16" t="s">
        <v>127</v>
      </c>
      <c r="E151" s="16" t="s">
        <v>17</v>
      </c>
      <c r="F151" s="16" t="s">
        <v>19</v>
      </c>
      <c r="G151" s="7" t="n">
        <v>1</v>
      </c>
      <c r="H151" s="6" t="n">
        <v>3622</v>
      </c>
      <c r="I151" s="6" t="n">
        <v>-3622</v>
      </c>
      <c r="J151" s="6" t="n">
        <v>-0</v>
      </c>
      <c r="K151" s="6" t="n">
        <v>-1.81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0" t="n">
        <v>45392.468518519</v>
      </c>
      <c r="B152" s="16" t="s">
        <v>149</v>
      </c>
      <c r="C152" s="16" t="s">
        <v>220</v>
      </c>
      <c r="D152" s="16" t="s">
        <v>127</v>
      </c>
      <c r="E152" s="16" t="s">
        <v>17</v>
      </c>
      <c r="F152" s="16" t="s">
        <v>19</v>
      </c>
      <c r="G152" s="7" t="n">
        <v>30</v>
      </c>
      <c r="H152" s="6" t="n">
        <v>130.94</v>
      </c>
      <c r="I152" s="6" t="n">
        <v>-3928.2</v>
      </c>
      <c r="J152" s="6" t="n">
        <v>-0</v>
      </c>
      <c r="K152" s="6" t="n">
        <v>-1.96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0" t="n">
        <v>45393.701099537</v>
      </c>
      <c r="B153" s="16" t="s">
        <v>39</v>
      </c>
      <c r="C153" s="16" t="s">
        <v>209</v>
      </c>
      <c r="D153" s="16" t="s">
        <v>127</v>
      </c>
      <c r="E153" s="16" t="s">
        <v>17</v>
      </c>
      <c r="F153" s="16" t="s">
        <v>19</v>
      </c>
      <c r="G153" s="7" t="n">
        <v>50</v>
      </c>
      <c r="H153" s="6" t="n">
        <v>79.04</v>
      </c>
      <c r="I153" s="6" t="n">
        <v>-3952</v>
      </c>
      <c r="J153" s="6" t="n">
        <v>-0</v>
      </c>
      <c r="K153" s="6" t="n">
        <v>-1.98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5" t="n">
        <v>45393.731782407</v>
      </c>
      <c r="B154" s="26" t="s">
        <v>139</v>
      </c>
      <c r="C154" s="26" t="s">
        <v>201</v>
      </c>
      <c r="D154" s="26" t="s">
        <v>128</v>
      </c>
      <c r="E154" s="26" t="s">
        <v>17</v>
      </c>
      <c r="F154" s="26" t="s">
        <v>19</v>
      </c>
      <c r="G154" s="27" t="n">
        <v>-13</v>
      </c>
      <c r="H154" s="28" t="n">
        <v>970</v>
      </c>
      <c r="I154" s="28" t="n">
        <v>12610</v>
      </c>
      <c r="J154" s="28" t="n">
        <v>0</v>
      </c>
      <c r="K154" s="28" t="n">
        <v>-6.31</v>
      </c>
      <c r="L154" s="28" t="n">
        <v>-0</v>
      </c>
      <c r="M154" s="6" t="s">
        <f>=I154+J154+K154+L154</f>
      </c>
      <c r="N154" s="26"/>
    </row>
    <row collapsed="false" customFormat="false" customHeight="false" hidden="false" ht="12.1" outlineLevel="0" r="155">
      <c r="A155" s="25" t="n">
        <v>45394.572060185</v>
      </c>
      <c r="B155" s="26" t="s">
        <v>139</v>
      </c>
      <c r="C155" s="26" t="s">
        <v>201</v>
      </c>
      <c r="D155" s="26" t="s">
        <v>128</v>
      </c>
      <c r="E155" s="26" t="s">
        <v>17</v>
      </c>
      <c r="F155" s="26" t="s">
        <v>19</v>
      </c>
      <c r="G155" s="27" t="n">
        <v>-10</v>
      </c>
      <c r="H155" s="28" t="n">
        <v>988</v>
      </c>
      <c r="I155" s="28" t="n">
        <v>9880</v>
      </c>
      <c r="J155" s="28" t="n">
        <v>0</v>
      </c>
      <c r="K155" s="28" t="n">
        <v>-4.94</v>
      </c>
      <c r="L155" s="28" t="n">
        <v>-0</v>
      </c>
      <c r="M155" s="6" t="s">
        <f>=I155+J155+K155+L155</f>
      </c>
      <c r="N155" s="26"/>
    </row>
    <row collapsed="false" customFormat="false" customHeight="false" hidden="false" ht="12.1" outlineLevel="0" r="156">
      <c r="A156" s="20" t="n">
        <v>45394.576273148</v>
      </c>
      <c r="B156" s="16" t="s">
        <v>137</v>
      </c>
      <c r="C156" s="16" t="s">
        <v>199</v>
      </c>
      <c r="D156" s="16" t="s">
        <v>127</v>
      </c>
      <c r="E156" s="16" t="s">
        <v>17</v>
      </c>
      <c r="F156" s="16" t="s">
        <v>19</v>
      </c>
      <c r="G156" s="7" t="n">
        <v>5</v>
      </c>
      <c r="H156" s="6" t="n">
        <v>1294</v>
      </c>
      <c r="I156" s="6" t="n">
        <v>-6470</v>
      </c>
      <c r="J156" s="6" t="n">
        <v>-0</v>
      </c>
      <c r="K156" s="6" t="n">
        <v>-3.24</v>
      </c>
      <c r="L156" s="6" t="n">
        <v>-0</v>
      </c>
      <c r="M156" s="6" t="s">
        <f>=I156+J156+K156+L156</f>
      </c>
      <c r="N156" s="16"/>
    </row>
    <row collapsed="false" customFormat="false" customHeight="false" hidden="false" ht="12.1" outlineLevel="0" r="157">
      <c r="A157" s="20" t="n">
        <v>45397.558425926</v>
      </c>
      <c r="B157" s="16" t="s">
        <v>152</v>
      </c>
      <c r="C157" s="16" t="s">
        <v>223</v>
      </c>
      <c r="D157" s="16" t="s">
        <v>127</v>
      </c>
      <c r="E157" s="16" t="s">
        <v>17</v>
      </c>
      <c r="F157" s="16" t="s">
        <v>19</v>
      </c>
      <c r="G157" s="7" t="n">
        <v>20</v>
      </c>
      <c r="H157" s="6" t="n">
        <v>183.2</v>
      </c>
      <c r="I157" s="6" t="n">
        <v>-3664</v>
      </c>
      <c r="J157" s="6" t="n">
        <v>-0</v>
      </c>
      <c r="K157" s="6" t="n">
        <v>-1.83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5" t="n">
        <v>45397.560277778</v>
      </c>
      <c r="B158" s="26" t="s">
        <v>39</v>
      </c>
      <c r="C158" s="26" t="s">
        <v>209</v>
      </c>
      <c r="D158" s="26" t="s">
        <v>128</v>
      </c>
      <c r="E158" s="26" t="s">
        <v>17</v>
      </c>
      <c r="F158" s="26" t="s">
        <v>19</v>
      </c>
      <c r="G158" s="27" t="n">
        <v>-100</v>
      </c>
      <c r="H158" s="28" t="n">
        <v>81.2</v>
      </c>
      <c r="I158" s="28" t="n">
        <v>8120</v>
      </c>
      <c r="J158" s="28" t="n">
        <v>0</v>
      </c>
      <c r="K158" s="28" t="n">
        <v>-4.06</v>
      </c>
      <c r="L158" s="28" t="n">
        <v>-0</v>
      </c>
      <c r="M158" s="6" t="s">
        <f>=I158+J158+K158+L158</f>
      </c>
      <c r="N158" s="26"/>
    </row>
    <row collapsed="false" customFormat="false" customHeight="false" hidden="false" ht="12.1" outlineLevel="0" r="159">
      <c r="A159" s="25" t="n">
        <v>45397.571168981</v>
      </c>
      <c r="B159" s="26" t="s">
        <v>149</v>
      </c>
      <c r="C159" s="26" t="s">
        <v>220</v>
      </c>
      <c r="D159" s="26" t="s">
        <v>128</v>
      </c>
      <c r="E159" s="26" t="s">
        <v>17</v>
      </c>
      <c r="F159" s="26" t="s">
        <v>19</v>
      </c>
      <c r="G159" s="27" t="n">
        <v>-30</v>
      </c>
      <c r="H159" s="28" t="n">
        <v>133.47</v>
      </c>
      <c r="I159" s="28" t="n">
        <v>4004.1</v>
      </c>
      <c r="J159" s="28" t="n">
        <v>0</v>
      </c>
      <c r="K159" s="28" t="n">
        <v>-2</v>
      </c>
      <c r="L159" s="28" t="n">
        <v>-0</v>
      </c>
      <c r="M159" s="6" t="s">
        <f>=I159+J159+K159+L159</f>
      </c>
      <c r="N159" s="26"/>
    </row>
    <row collapsed="false" customFormat="false" customHeight="false" hidden="false" ht="12.1" outlineLevel="0" r="160">
      <c r="A160" s="25" t="n">
        <v>45398.45662037</v>
      </c>
      <c r="B160" s="26" t="s">
        <v>51</v>
      </c>
      <c r="C160" s="26" t="s">
        <v>215</v>
      </c>
      <c r="D160" s="26" t="s">
        <v>128</v>
      </c>
      <c r="E160" s="26" t="s">
        <v>17</v>
      </c>
      <c r="F160" s="26" t="s">
        <v>19</v>
      </c>
      <c r="G160" s="27" t="n">
        <v>-11000</v>
      </c>
      <c r="H160" s="28" t="n">
        <v>2.1869090909091</v>
      </c>
      <c r="I160" s="28" t="n">
        <v>24056</v>
      </c>
      <c r="J160" s="28" t="n">
        <v>0</v>
      </c>
      <c r="K160" s="28" t="n">
        <v>-12.03</v>
      </c>
      <c r="L160" s="28" t="n">
        <v>-0</v>
      </c>
      <c r="M160" s="6" t="s">
        <f>=I160+J160+K160+L160</f>
      </c>
      <c r="N160" s="26"/>
    </row>
    <row collapsed="false" customFormat="false" customHeight="false" hidden="false" ht="12.1" outlineLevel="0" r="161">
      <c r="A161" s="25" t="n">
        <v>45398.483576389</v>
      </c>
      <c r="B161" s="26" t="s">
        <v>27</v>
      </c>
      <c r="C161" s="26" t="s">
        <v>216</v>
      </c>
      <c r="D161" s="26" t="s">
        <v>128</v>
      </c>
      <c r="E161" s="26" t="s">
        <v>17</v>
      </c>
      <c r="F161" s="26" t="s">
        <v>19</v>
      </c>
      <c r="G161" s="27" t="n">
        <v>-1</v>
      </c>
      <c r="H161" s="28" t="n">
        <v>3693</v>
      </c>
      <c r="I161" s="28" t="n">
        <v>3693</v>
      </c>
      <c r="J161" s="28" t="n">
        <v>0</v>
      </c>
      <c r="K161" s="28" t="n">
        <v>-1.85</v>
      </c>
      <c r="L161" s="28" t="n">
        <v>-0</v>
      </c>
      <c r="M161" s="6" t="s">
        <f>=I161+J161+K161+L161</f>
      </c>
      <c r="N161" s="26"/>
    </row>
    <row collapsed="false" customFormat="false" customHeight="false" hidden="false" ht="12.1" outlineLevel="0" r="162">
      <c r="A162" s="25" t="n">
        <v>45398.573136574</v>
      </c>
      <c r="B162" s="26" t="s">
        <v>152</v>
      </c>
      <c r="C162" s="26" t="s">
        <v>223</v>
      </c>
      <c r="D162" s="26" t="s">
        <v>128</v>
      </c>
      <c r="E162" s="26" t="s">
        <v>17</v>
      </c>
      <c r="F162" s="26" t="s">
        <v>19</v>
      </c>
      <c r="G162" s="27" t="n">
        <v>-20</v>
      </c>
      <c r="H162" s="28" t="n">
        <v>185</v>
      </c>
      <c r="I162" s="28" t="n">
        <v>3700</v>
      </c>
      <c r="J162" s="28" t="n">
        <v>0</v>
      </c>
      <c r="K162" s="28" t="n">
        <v>-1.86</v>
      </c>
      <c r="L162" s="28" t="n">
        <v>-0</v>
      </c>
      <c r="M162" s="6" t="s">
        <f>=I162+J162+K162+L162</f>
      </c>
      <c r="N162" s="26"/>
    </row>
    <row collapsed="false" customFormat="false" customHeight="false" hidden="false" ht="12.1" outlineLevel="0" r="163">
      <c r="A163" s="25" t="n">
        <v>45398.775162037</v>
      </c>
      <c r="B163" s="26" t="s">
        <v>139</v>
      </c>
      <c r="C163" s="26" t="s">
        <v>201</v>
      </c>
      <c r="D163" s="26" t="s">
        <v>128</v>
      </c>
      <c r="E163" s="26" t="s">
        <v>17</v>
      </c>
      <c r="F163" s="26" t="s">
        <v>19</v>
      </c>
      <c r="G163" s="27" t="n">
        <v>-10</v>
      </c>
      <c r="H163" s="28" t="n">
        <v>980</v>
      </c>
      <c r="I163" s="28" t="n">
        <v>9800</v>
      </c>
      <c r="J163" s="28" t="n">
        <v>0</v>
      </c>
      <c r="K163" s="28" t="n">
        <v>-4.9</v>
      </c>
      <c r="L163" s="28" t="n">
        <v>-0</v>
      </c>
      <c r="M163" s="6" t="s">
        <f>=I163+J163+K163+L163</f>
      </c>
      <c r="N163" s="26"/>
    </row>
    <row collapsed="false" customFormat="false" customHeight="false" hidden="false" ht="12.1" outlineLevel="0" r="164">
      <c r="A164" s="25" t="n">
        <v>45399.508425926</v>
      </c>
      <c r="B164" s="26" t="s">
        <v>142</v>
      </c>
      <c r="C164" s="26" t="s">
        <v>205</v>
      </c>
      <c r="D164" s="26" t="s">
        <v>128</v>
      </c>
      <c r="E164" s="26" t="s">
        <v>17</v>
      </c>
      <c r="F164" s="26" t="s">
        <v>19</v>
      </c>
      <c r="G164" s="27" t="n">
        <v>-900</v>
      </c>
      <c r="H164" s="28" t="n">
        <v>4.21</v>
      </c>
      <c r="I164" s="28" t="n">
        <v>3789</v>
      </c>
      <c r="J164" s="28" t="n">
        <v>0</v>
      </c>
      <c r="K164" s="28" t="n">
        <v>-1.89</v>
      </c>
      <c r="L164" s="28" t="n">
        <v>-0</v>
      </c>
      <c r="M164" s="6" t="s">
        <f>=I164+J164+K164+L164</f>
      </c>
      <c r="N164" s="26"/>
    </row>
    <row collapsed="false" customFormat="false" customHeight="false" hidden="false" ht="12.1" outlineLevel="0" r="165">
      <c r="A165" s="20" t="n">
        <v>45399.54619213</v>
      </c>
      <c r="B165" s="16" t="s">
        <v>146</v>
      </c>
      <c r="C165" s="16" t="s">
        <v>217</v>
      </c>
      <c r="D165" s="16" t="s">
        <v>127</v>
      </c>
      <c r="E165" s="16" t="s">
        <v>17</v>
      </c>
      <c r="F165" s="16" t="s">
        <v>19</v>
      </c>
      <c r="G165" s="7" t="n">
        <v>2</v>
      </c>
      <c r="H165" s="6" t="n">
        <v>1609</v>
      </c>
      <c r="I165" s="6" t="n">
        <v>-3218</v>
      </c>
      <c r="J165" s="6" t="n">
        <v>-0</v>
      </c>
      <c r="K165" s="6" t="n">
        <v>-1.61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45399.760671296</v>
      </c>
      <c r="B166" s="16" t="s">
        <v>152</v>
      </c>
      <c r="C166" s="16" t="s">
        <v>223</v>
      </c>
      <c r="D166" s="16" t="s">
        <v>127</v>
      </c>
      <c r="E166" s="16" t="s">
        <v>17</v>
      </c>
      <c r="F166" s="16" t="s">
        <v>19</v>
      </c>
      <c r="G166" s="7" t="n">
        <v>30</v>
      </c>
      <c r="H166" s="6" t="n">
        <v>183.4</v>
      </c>
      <c r="I166" s="6" t="n">
        <v>-5502</v>
      </c>
      <c r="J166" s="6" t="n">
        <v>-0</v>
      </c>
      <c r="K166" s="6" t="n">
        <v>-2.75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45399.819409722</v>
      </c>
      <c r="B167" s="16" t="s">
        <v>55</v>
      </c>
      <c r="C167" s="16" t="s">
        <v>204</v>
      </c>
      <c r="D167" s="16" t="s">
        <v>127</v>
      </c>
      <c r="E167" s="16" t="s">
        <v>56</v>
      </c>
      <c r="F167" s="16" t="s">
        <v>19</v>
      </c>
      <c r="G167" s="7" t="n">
        <v>50000</v>
      </c>
      <c r="H167" s="6" t="n">
        <v>1.381</v>
      </c>
      <c r="I167" s="6" t="n">
        <v>-69050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5" t="n">
        <v>45400.575300926</v>
      </c>
      <c r="B168" s="26" t="s">
        <v>144</v>
      </c>
      <c r="C168" s="26" t="s">
        <v>207</v>
      </c>
      <c r="D168" s="26" t="s">
        <v>128</v>
      </c>
      <c r="E168" s="26" t="s">
        <v>17</v>
      </c>
      <c r="F168" s="26" t="s">
        <v>19</v>
      </c>
      <c r="G168" s="27" t="n">
        <v>-20000</v>
      </c>
      <c r="H168" s="28" t="n">
        <v>0.336</v>
      </c>
      <c r="I168" s="28" t="n">
        <v>6720</v>
      </c>
      <c r="J168" s="28" t="n">
        <v>0</v>
      </c>
      <c r="K168" s="28" t="n">
        <v>-3.36</v>
      </c>
      <c r="L168" s="28" t="n">
        <v>-0</v>
      </c>
      <c r="M168" s="6" t="s">
        <f>=I168+J168+K168+L168</f>
      </c>
      <c r="N168" s="26"/>
    </row>
    <row collapsed="false" customFormat="false" customHeight="false" hidden="false" ht="12.1" outlineLevel="0" r="169">
      <c r="A169" s="25" t="n">
        <v>45400.669791667</v>
      </c>
      <c r="B169" s="26" t="s">
        <v>152</v>
      </c>
      <c r="C169" s="26" t="s">
        <v>223</v>
      </c>
      <c r="D169" s="26" t="s">
        <v>128</v>
      </c>
      <c r="E169" s="26" t="s">
        <v>17</v>
      </c>
      <c r="F169" s="26" t="s">
        <v>19</v>
      </c>
      <c r="G169" s="27" t="n">
        <v>-30</v>
      </c>
      <c r="H169" s="28" t="n">
        <v>186</v>
      </c>
      <c r="I169" s="28" t="n">
        <v>5580</v>
      </c>
      <c r="J169" s="28" t="n">
        <v>0</v>
      </c>
      <c r="K169" s="28" t="n">
        <v>-2.79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5" t="n">
        <v>45400.756446759</v>
      </c>
      <c r="B170" s="26" t="s">
        <v>30</v>
      </c>
      <c r="C170" s="26" t="s">
        <v>195</v>
      </c>
      <c r="D170" s="26" t="s">
        <v>128</v>
      </c>
      <c r="E170" s="26" t="s">
        <v>17</v>
      </c>
      <c r="F170" s="26" t="s">
        <v>19</v>
      </c>
      <c r="G170" s="27" t="n">
        <v>-1</v>
      </c>
      <c r="H170" s="28" t="n">
        <v>6782</v>
      </c>
      <c r="I170" s="28" t="n">
        <v>6782</v>
      </c>
      <c r="J170" s="28" t="n">
        <v>0</v>
      </c>
      <c r="K170" s="28" t="n">
        <v>-3.39</v>
      </c>
      <c r="L170" s="28" t="n">
        <v>-0</v>
      </c>
      <c r="M170" s="6" t="s">
        <f>=I170+J170+K170+L170</f>
      </c>
      <c r="N170" s="26"/>
    </row>
    <row collapsed="false" customFormat="false" customHeight="false" hidden="false" ht="12.1" outlineLevel="0" r="171">
      <c r="A171" s="20" t="n">
        <v>45401.468715278</v>
      </c>
      <c r="B171" s="16" t="s">
        <v>21</v>
      </c>
      <c r="C171" s="16" t="s">
        <v>224</v>
      </c>
      <c r="D171" s="16" t="s">
        <v>127</v>
      </c>
      <c r="E171" s="16" t="s">
        <v>17</v>
      </c>
      <c r="F171" s="16" t="s">
        <v>19</v>
      </c>
      <c r="G171" s="7" t="n">
        <v>1</v>
      </c>
      <c r="H171" s="6" t="n">
        <v>588.7</v>
      </c>
      <c r="I171" s="6" t="n">
        <v>-588.7</v>
      </c>
      <c r="J171" s="6" t="n">
        <v>-0</v>
      </c>
      <c r="K171" s="6" t="n">
        <v>-0.29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45401.478923611</v>
      </c>
      <c r="B172" s="16" t="s">
        <v>144</v>
      </c>
      <c r="C172" s="16" t="s">
        <v>207</v>
      </c>
      <c r="D172" s="16" t="s">
        <v>127</v>
      </c>
      <c r="E172" s="16" t="s">
        <v>17</v>
      </c>
      <c r="F172" s="16" t="s">
        <v>19</v>
      </c>
      <c r="G172" s="7" t="n">
        <v>24000</v>
      </c>
      <c r="H172" s="6" t="n">
        <v>0.3206</v>
      </c>
      <c r="I172" s="6" t="n">
        <v>-7694.4</v>
      </c>
      <c r="J172" s="6" t="n">
        <v>-0</v>
      </c>
      <c r="K172" s="6" t="n">
        <v>-3.84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45401.5296875</v>
      </c>
      <c r="B173" s="16" t="s">
        <v>51</v>
      </c>
      <c r="C173" s="16" t="s">
        <v>215</v>
      </c>
      <c r="D173" s="16" t="s">
        <v>127</v>
      </c>
      <c r="E173" s="16" t="s">
        <v>17</v>
      </c>
      <c r="F173" s="16" t="s">
        <v>19</v>
      </c>
      <c r="G173" s="7" t="n">
        <v>2000</v>
      </c>
      <c r="H173" s="6" t="n">
        <v>2.16</v>
      </c>
      <c r="I173" s="6" t="n">
        <v>-4320</v>
      </c>
      <c r="J173" s="6" t="n">
        <v>-0</v>
      </c>
      <c r="K173" s="6" t="n">
        <v>-2.16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5" t="n">
        <v>45401.564733796</v>
      </c>
      <c r="B174" s="26" t="s">
        <v>144</v>
      </c>
      <c r="C174" s="26" t="s">
        <v>207</v>
      </c>
      <c r="D174" s="26" t="s">
        <v>128</v>
      </c>
      <c r="E174" s="26" t="s">
        <v>17</v>
      </c>
      <c r="F174" s="26" t="s">
        <v>19</v>
      </c>
      <c r="G174" s="27" t="n">
        <v>-10000</v>
      </c>
      <c r="H174" s="28" t="n">
        <v>0.3256</v>
      </c>
      <c r="I174" s="28" t="n">
        <v>3256</v>
      </c>
      <c r="J174" s="28" t="n">
        <v>0</v>
      </c>
      <c r="K174" s="28" t="n">
        <v>-1.63</v>
      </c>
      <c r="L174" s="28" t="n">
        <v>-0</v>
      </c>
      <c r="M174" s="6" t="s">
        <f>=I174+J174+K174+L174</f>
      </c>
      <c r="N174" s="26"/>
    </row>
    <row collapsed="false" customFormat="false" customHeight="false" hidden="false" ht="12.1" outlineLevel="0" r="175">
      <c r="A175" s="25" t="n">
        <v>45401.657025463</v>
      </c>
      <c r="B175" s="26" t="s">
        <v>21</v>
      </c>
      <c r="C175" s="26" t="s">
        <v>224</v>
      </c>
      <c r="D175" s="26" t="s">
        <v>128</v>
      </c>
      <c r="E175" s="26" t="s">
        <v>17</v>
      </c>
      <c r="F175" s="26" t="s">
        <v>19</v>
      </c>
      <c r="G175" s="27" t="n">
        <v>-1</v>
      </c>
      <c r="H175" s="28" t="n">
        <v>616</v>
      </c>
      <c r="I175" s="28" t="n">
        <v>616</v>
      </c>
      <c r="J175" s="28" t="n">
        <v>0</v>
      </c>
      <c r="K175" s="28" t="n">
        <v>-0.31</v>
      </c>
      <c r="L175" s="28" t="n">
        <v>-0</v>
      </c>
      <c r="M175" s="6" t="s">
        <f>=I175+J175+K175+L175</f>
      </c>
      <c r="N175" s="26"/>
    </row>
    <row collapsed="false" customFormat="false" customHeight="false" hidden="false" ht="12.1" outlineLevel="0" r="176">
      <c r="A176" s="20" t="n">
        <v>45401.72494213</v>
      </c>
      <c r="B176" s="16" t="s">
        <v>139</v>
      </c>
      <c r="C176" s="16" t="s">
        <v>201</v>
      </c>
      <c r="D176" s="16" t="s">
        <v>127</v>
      </c>
      <c r="E176" s="16" t="s">
        <v>17</v>
      </c>
      <c r="F176" s="16" t="s">
        <v>19</v>
      </c>
      <c r="G176" s="7" t="n">
        <v>10</v>
      </c>
      <c r="H176" s="6" t="n">
        <v>962</v>
      </c>
      <c r="I176" s="6" t="n">
        <v>-9620</v>
      </c>
      <c r="J176" s="6" t="n">
        <v>-0</v>
      </c>
      <c r="K176" s="6" t="n">
        <v>-4.81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45404.597719907</v>
      </c>
      <c r="B177" s="16" t="s">
        <v>135</v>
      </c>
      <c r="C177" s="16" t="s">
        <v>197</v>
      </c>
      <c r="D177" s="16" t="s">
        <v>127</v>
      </c>
      <c r="E177" s="16" t="s">
        <v>17</v>
      </c>
      <c r="F177" s="16" t="s">
        <v>19</v>
      </c>
      <c r="G177" s="7" t="n">
        <v>30</v>
      </c>
      <c r="H177" s="6" t="n">
        <v>75.35</v>
      </c>
      <c r="I177" s="6" t="n">
        <v>-2260.5</v>
      </c>
      <c r="J177" s="6" t="n">
        <v>-0</v>
      </c>
      <c r="K177" s="6" t="n">
        <v>-1.13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5" t="n">
        <v>45405.485462963</v>
      </c>
      <c r="B178" s="26" t="s">
        <v>139</v>
      </c>
      <c r="C178" s="26" t="s">
        <v>201</v>
      </c>
      <c r="D178" s="26" t="s">
        <v>128</v>
      </c>
      <c r="E178" s="26" t="s">
        <v>17</v>
      </c>
      <c r="F178" s="26" t="s">
        <v>19</v>
      </c>
      <c r="G178" s="27" t="n">
        <v>-1</v>
      </c>
      <c r="H178" s="28" t="n">
        <v>978</v>
      </c>
      <c r="I178" s="28" t="n">
        <v>978</v>
      </c>
      <c r="J178" s="28" t="n">
        <v>0</v>
      </c>
      <c r="K178" s="28" t="n">
        <v>-0.49</v>
      </c>
      <c r="L178" s="28" t="n">
        <v>-0</v>
      </c>
      <c r="M178" s="6" t="s">
        <f>=I178+J178+K178+L178</f>
      </c>
      <c r="N178" s="26"/>
    </row>
    <row collapsed="false" customFormat="false" customHeight="false" hidden="false" ht="12.1" outlineLevel="0" r="179">
      <c r="A179" s="25" t="n">
        <v>45405.551053241</v>
      </c>
      <c r="B179" s="26" t="s">
        <v>55</v>
      </c>
      <c r="C179" s="26" t="s">
        <v>204</v>
      </c>
      <c r="D179" s="26" t="s">
        <v>128</v>
      </c>
      <c r="E179" s="26" t="s">
        <v>56</v>
      </c>
      <c r="F179" s="26" t="s">
        <v>19</v>
      </c>
      <c r="G179" s="27" t="n">
        <v>-10000</v>
      </c>
      <c r="H179" s="28" t="n">
        <v>1.3846</v>
      </c>
      <c r="I179" s="28" t="n">
        <v>13846</v>
      </c>
      <c r="J179" s="28" t="n">
        <v>0</v>
      </c>
      <c r="K179" s="28" t="n">
        <v>-0</v>
      </c>
      <c r="L179" s="28" t="n">
        <v>-0</v>
      </c>
      <c r="M179" s="6" t="s">
        <f>=I179+J179+K179+L179</f>
      </c>
      <c r="N179" s="26"/>
    </row>
    <row collapsed="false" customFormat="false" customHeight="false" hidden="false" ht="12.1" outlineLevel="0" r="180">
      <c r="A180" s="20" t="n">
        <v>45405.593206019</v>
      </c>
      <c r="B180" s="16" t="s">
        <v>30</v>
      </c>
      <c r="C180" s="16" t="s">
        <v>195</v>
      </c>
      <c r="D180" s="16" t="s">
        <v>127</v>
      </c>
      <c r="E180" s="16" t="s">
        <v>17</v>
      </c>
      <c r="F180" s="16" t="s">
        <v>19</v>
      </c>
      <c r="G180" s="7" t="n">
        <v>1</v>
      </c>
      <c r="H180" s="6" t="n">
        <v>6720</v>
      </c>
      <c r="I180" s="6" t="n">
        <v>-6720</v>
      </c>
      <c r="J180" s="6" t="n">
        <v>-0</v>
      </c>
      <c r="K180" s="6" t="n">
        <v>-3.36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5" t="n">
        <v>45406.468449074</v>
      </c>
      <c r="B181" s="26" t="s">
        <v>55</v>
      </c>
      <c r="C181" s="26" t="s">
        <v>204</v>
      </c>
      <c r="D181" s="26" t="s">
        <v>128</v>
      </c>
      <c r="E181" s="26" t="s">
        <v>56</v>
      </c>
      <c r="F181" s="26" t="s">
        <v>19</v>
      </c>
      <c r="G181" s="27" t="n">
        <v>-30000</v>
      </c>
      <c r="H181" s="28" t="n">
        <v>1.3852</v>
      </c>
      <c r="I181" s="28" t="n">
        <v>41556</v>
      </c>
      <c r="J181" s="28" t="n">
        <v>0</v>
      </c>
      <c r="K181" s="28" t="n">
        <v>-0</v>
      </c>
      <c r="L181" s="28" t="n">
        <v>-0</v>
      </c>
      <c r="M181" s="6" t="s">
        <f>=I181+J181+K181+L181</f>
      </c>
      <c r="N181" s="26"/>
    </row>
    <row collapsed="false" customFormat="false" customHeight="false" hidden="false" ht="12.1" outlineLevel="0" r="182">
      <c r="A182" s="20" t="n">
        <v>45406.470173611</v>
      </c>
      <c r="B182" s="16" t="s">
        <v>152</v>
      </c>
      <c r="C182" s="16" t="s">
        <v>223</v>
      </c>
      <c r="D182" s="16" t="s">
        <v>127</v>
      </c>
      <c r="E182" s="16" t="s">
        <v>17</v>
      </c>
      <c r="F182" s="16" t="s">
        <v>19</v>
      </c>
      <c r="G182" s="7" t="n">
        <v>20</v>
      </c>
      <c r="H182" s="6" t="n">
        <v>183.9</v>
      </c>
      <c r="I182" s="6" t="n">
        <v>-3678</v>
      </c>
      <c r="J182" s="6" t="n">
        <v>-0</v>
      </c>
      <c r="K182" s="6" t="n">
        <v>-1.84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45406.560833333</v>
      </c>
      <c r="B183" s="16" t="s">
        <v>42</v>
      </c>
      <c r="C183" s="16" t="s">
        <v>225</v>
      </c>
      <c r="D183" s="16" t="s">
        <v>127</v>
      </c>
      <c r="E183" s="16" t="s">
        <v>17</v>
      </c>
      <c r="F183" s="16" t="s">
        <v>19</v>
      </c>
      <c r="G183" s="7" t="n">
        <v>20</v>
      </c>
      <c r="H183" s="6" t="n">
        <v>239.7</v>
      </c>
      <c r="I183" s="6" t="n">
        <v>-4794</v>
      </c>
      <c r="J183" s="6" t="n">
        <v>-0</v>
      </c>
      <c r="K183" s="6" t="n">
        <v>-2.4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45406.68494213</v>
      </c>
      <c r="B184" s="16" t="s">
        <v>139</v>
      </c>
      <c r="C184" s="16" t="s">
        <v>201</v>
      </c>
      <c r="D184" s="16" t="s">
        <v>127</v>
      </c>
      <c r="E184" s="16" t="s">
        <v>17</v>
      </c>
      <c r="F184" s="16" t="s">
        <v>19</v>
      </c>
      <c r="G184" s="7" t="n">
        <v>3</v>
      </c>
      <c r="H184" s="6" t="n">
        <v>944</v>
      </c>
      <c r="I184" s="6" t="n">
        <v>-2832</v>
      </c>
      <c r="J184" s="6" t="n">
        <v>-0</v>
      </c>
      <c r="K184" s="6" t="n">
        <v>-2.27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45406.688761574</v>
      </c>
      <c r="B185" s="16" t="s">
        <v>135</v>
      </c>
      <c r="C185" s="16" t="s">
        <v>197</v>
      </c>
      <c r="D185" s="16" t="s">
        <v>127</v>
      </c>
      <c r="E185" s="16" t="s">
        <v>17</v>
      </c>
      <c r="F185" s="16" t="s">
        <v>19</v>
      </c>
      <c r="G185" s="7" t="n">
        <v>60</v>
      </c>
      <c r="H185" s="6" t="n">
        <v>73.96</v>
      </c>
      <c r="I185" s="6" t="n">
        <v>-4437.6</v>
      </c>
      <c r="J185" s="6" t="n">
        <v>-0</v>
      </c>
      <c r="K185" s="6" t="n">
        <v>-2.22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45406.710300926</v>
      </c>
      <c r="B186" s="16" t="s">
        <v>39</v>
      </c>
      <c r="C186" s="16" t="s">
        <v>209</v>
      </c>
      <c r="D186" s="16" t="s">
        <v>127</v>
      </c>
      <c r="E186" s="16" t="s">
        <v>17</v>
      </c>
      <c r="F186" s="16" t="s">
        <v>19</v>
      </c>
      <c r="G186" s="7" t="n">
        <v>60</v>
      </c>
      <c r="H186" s="6" t="n">
        <v>79.44</v>
      </c>
      <c r="I186" s="6" t="n">
        <v>-4766.4</v>
      </c>
      <c r="J186" s="6" t="n">
        <v>-0</v>
      </c>
      <c r="K186" s="6" t="n">
        <v>-2.38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45406.721319444</v>
      </c>
      <c r="B187" s="16" t="s">
        <v>146</v>
      </c>
      <c r="C187" s="16" t="s">
        <v>217</v>
      </c>
      <c r="D187" s="16" t="s">
        <v>127</v>
      </c>
      <c r="E187" s="16" t="s">
        <v>17</v>
      </c>
      <c r="F187" s="16" t="s">
        <v>19</v>
      </c>
      <c r="G187" s="7" t="n">
        <v>1</v>
      </c>
      <c r="H187" s="6" t="n">
        <v>1600.5</v>
      </c>
      <c r="I187" s="6" t="n">
        <v>-1600.5</v>
      </c>
      <c r="J187" s="6" t="n">
        <v>-0</v>
      </c>
      <c r="K187" s="6" t="n">
        <v>-0.8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45406.764351852</v>
      </c>
      <c r="B188" s="16" t="s">
        <v>153</v>
      </c>
      <c r="C188" s="16" t="s">
        <v>226</v>
      </c>
      <c r="D188" s="16" t="s">
        <v>127</v>
      </c>
      <c r="E188" s="16" t="s">
        <v>17</v>
      </c>
      <c r="F188" s="16" t="s">
        <v>19</v>
      </c>
      <c r="G188" s="7" t="n">
        <v>10</v>
      </c>
      <c r="H188" s="6" t="n">
        <v>639.2</v>
      </c>
      <c r="I188" s="6" t="n">
        <v>-6392</v>
      </c>
      <c r="J188" s="6" t="n">
        <v>-0</v>
      </c>
      <c r="K188" s="6" t="n">
        <v>-3.2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45408.602280093</v>
      </c>
      <c r="B189" s="16" t="s">
        <v>42</v>
      </c>
      <c r="C189" s="16" t="s">
        <v>225</v>
      </c>
      <c r="D189" s="16" t="s">
        <v>127</v>
      </c>
      <c r="E189" s="16" t="s">
        <v>17</v>
      </c>
      <c r="F189" s="16" t="s">
        <v>19</v>
      </c>
      <c r="G189" s="7" t="n">
        <v>20</v>
      </c>
      <c r="H189" s="6" t="n">
        <v>228.75</v>
      </c>
      <c r="I189" s="6" t="n">
        <v>-4575</v>
      </c>
      <c r="J189" s="6" t="n">
        <v>-0</v>
      </c>
      <c r="K189" s="6" t="n">
        <v>-2.29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45408.890821759</v>
      </c>
      <c r="B190" s="16" t="s">
        <v>151</v>
      </c>
      <c r="C190" s="16" t="s">
        <v>222</v>
      </c>
      <c r="D190" s="16" t="s">
        <v>127</v>
      </c>
      <c r="E190" s="16" t="s">
        <v>17</v>
      </c>
      <c r="F190" s="16" t="s">
        <v>19</v>
      </c>
      <c r="G190" s="7" t="n">
        <v>10</v>
      </c>
      <c r="H190" s="6" t="n">
        <v>750.6</v>
      </c>
      <c r="I190" s="6" t="n">
        <v>-7506</v>
      </c>
      <c r="J190" s="6" t="n">
        <v>-0</v>
      </c>
      <c r="K190" s="6" t="n">
        <v>-3.76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45409.619895833</v>
      </c>
      <c r="B191" s="16" t="s">
        <v>154</v>
      </c>
      <c r="C191" s="16" t="s">
        <v>227</v>
      </c>
      <c r="D191" s="16" t="s">
        <v>127</v>
      </c>
      <c r="E191" s="16" t="s">
        <v>17</v>
      </c>
      <c r="F191" s="16" t="s">
        <v>19</v>
      </c>
      <c r="G191" s="7" t="n">
        <v>1</v>
      </c>
      <c r="H191" s="6" t="n">
        <v>2601</v>
      </c>
      <c r="I191" s="6" t="n">
        <v>-2601</v>
      </c>
      <c r="J191" s="6" t="n">
        <v>-0</v>
      </c>
      <c r="K191" s="6" t="n">
        <v>-1.3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45409.750636574</v>
      </c>
      <c r="B192" s="16" t="s">
        <v>145</v>
      </c>
      <c r="C192" s="16" t="s">
        <v>208</v>
      </c>
      <c r="D192" s="16" t="s">
        <v>127</v>
      </c>
      <c r="E192" s="16" t="s">
        <v>17</v>
      </c>
      <c r="F192" s="16" t="s">
        <v>19</v>
      </c>
      <c r="G192" s="7" t="n">
        <v>100</v>
      </c>
      <c r="H192" s="6" t="n">
        <v>54.96</v>
      </c>
      <c r="I192" s="6" t="n">
        <v>-5496</v>
      </c>
      <c r="J192" s="6" t="n">
        <v>-0</v>
      </c>
      <c r="K192" s="6" t="n">
        <v>-2.75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5" t="n">
        <v>45409.768425926</v>
      </c>
      <c r="B193" s="26" t="s">
        <v>55</v>
      </c>
      <c r="C193" s="26" t="s">
        <v>204</v>
      </c>
      <c r="D193" s="26" t="s">
        <v>128</v>
      </c>
      <c r="E193" s="26" t="s">
        <v>56</v>
      </c>
      <c r="F193" s="26" t="s">
        <v>19</v>
      </c>
      <c r="G193" s="27" t="n">
        <v>-4000</v>
      </c>
      <c r="H193" s="28" t="n">
        <v>1.3877</v>
      </c>
      <c r="I193" s="28" t="n">
        <v>5550.8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6"/>
    </row>
    <row collapsed="false" customFormat="false" customHeight="false" hidden="false" ht="12.1" outlineLevel="0" r="194">
      <c r="A194" s="25" t="n">
        <v>45411.426400463</v>
      </c>
      <c r="B194" s="26" t="s">
        <v>42</v>
      </c>
      <c r="C194" s="26" t="s">
        <v>225</v>
      </c>
      <c r="D194" s="26" t="s">
        <v>128</v>
      </c>
      <c r="E194" s="26" t="s">
        <v>17</v>
      </c>
      <c r="F194" s="26" t="s">
        <v>19</v>
      </c>
      <c r="G194" s="27" t="n">
        <v>-40</v>
      </c>
      <c r="H194" s="28" t="n">
        <v>248.5</v>
      </c>
      <c r="I194" s="28" t="n">
        <v>9940</v>
      </c>
      <c r="J194" s="28" t="n">
        <v>0</v>
      </c>
      <c r="K194" s="28" t="n">
        <v>-4.97</v>
      </c>
      <c r="L194" s="28" t="n">
        <v>-0</v>
      </c>
      <c r="M194" s="6" t="s">
        <f>=I194+J194+K194+L194</f>
      </c>
      <c r="N194" s="26"/>
    </row>
    <row collapsed="false" customFormat="false" customHeight="false" hidden="false" ht="12.1" outlineLevel="0" r="195">
      <c r="A195" s="20" t="n">
        <v>45412.451296296</v>
      </c>
      <c r="B195" s="16" t="s">
        <v>42</v>
      </c>
      <c r="C195" s="16" t="s">
        <v>225</v>
      </c>
      <c r="D195" s="16" t="s">
        <v>127</v>
      </c>
      <c r="E195" s="16" t="s">
        <v>17</v>
      </c>
      <c r="F195" s="16" t="s">
        <v>19</v>
      </c>
      <c r="G195" s="7" t="n">
        <v>10</v>
      </c>
      <c r="H195" s="6" t="n">
        <v>236.45</v>
      </c>
      <c r="I195" s="6" t="n">
        <v>-2364.5</v>
      </c>
      <c r="J195" s="6" t="n">
        <v>-0</v>
      </c>
      <c r="K195" s="6" t="n">
        <v>-1.18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45412.727453704</v>
      </c>
      <c r="B196" s="16" t="s">
        <v>137</v>
      </c>
      <c r="C196" s="16" t="s">
        <v>199</v>
      </c>
      <c r="D196" s="16" t="s">
        <v>127</v>
      </c>
      <c r="E196" s="16" t="s">
        <v>17</v>
      </c>
      <c r="F196" s="16" t="s">
        <v>19</v>
      </c>
      <c r="G196" s="7" t="n">
        <v>8</v>
      </c>
      <c r="H196" s="6" t="n">
        <v>1231.8</v>
      </c>
      <c r="I196" s="6" t="n">
        <v>-9854.4</v>
      </c>
      <c r="J196" s="6" t="n">
        <v>-0</v>
      </c>
      <c r="K196" s="6" t="n">
        <v>-4.93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45412.733668981</v>
      </c>
      <c r="B197" s="16" t="s">
        <v>155</v>
      </c>
      <c r="C197" s="16" t="s">
        <v>228</v>
      </c>
      <c r="D197" s="16" t="s">
        <v>127</v>
      </c>
      <c r="E197" s="16" t="s">
        <v>17</v>
      </c>
      <c r="F197" s="16" t="s">
        <v>19</v>
      </c>
      <c r="G197" s="7" t="n">
        <v>6</v>
      </c>
      <c r="H197" s="6" t="n">
        <v>578.2</v>
      </c>
      <c r="I197" s="6" t="n">
        <v>-3469.2</v>
      </c>
      <c r="J197" s="6" t="n">
        <v>-0</v>
      </c>
      <c r="K197" s="6" t="n">
        <v>-1.73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45412.749236111</v>
      </c>
      <c r="B198" s="16" t="s">
        <v>135</v>
      </c>
      <c r="C198" s="16" t="s">
        <v>197</v>
      </c>
      <c r="D198" s="16" t="s">
        <v>127</v>
      </c>
      <c r="E198" s="16" t="s">
        <v>17</v>
      </c>
      <c r="F198" s="16" t="s">
        <v>19</v>
      </c>
      <c r="G198" s="7" t="n">
        <v>10</v>
      </c>
      <c r="H198" s="6" t="n">
        <v>74.01</v>
      </c>
      <c r="I198" s="6" t="n">
        <v>-740.1</v>
      </c>
      <c r="J198" s="6" t="n">
        <v>-0</v>
      </c>
      <c r="K198" s="6" t="n">
        <v>-0.37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5" t="n">
        <v>45414.762268519</v>
      </c>
      <c r="B199" s="26" t="s">
        <v>55</v>
      </c>
      <c r="C199" s="26" t="s">
        <v>204</v>
      </c>
      <c r="D199" s="26" t="s">
        <v>128</v>
      </c>
      <c r="E199" s="26" t="s">
        <v>56</v>
      </c>
      <c r="F199" s="26" t="s">
        <v>19</v>
      </c>
      <c r="G199" s="27" t="n">
        <v>-6000</v>
      </c>
      <c r="H199" s="28" t="n">
        <v>1.3899</v>
      </c>
      <c r="I199" s="28" t="n">
        <v>8339.4</v>
      </c>
      <c r="J199" s="28" t="n">
        <v>0</v>
      </c>
      <c r="K199" s="28" t="n">
        <v>-0</v>
      </c>
      <c r="L199" s="28" t="n">
        <v>-0</v>
      </c>
      <c r="M199" s="6" t="s">
        <f>=I199+J199+K199+L199</f>
      </c>
      <c r="N199" s="26"/>
    </row>
    <row collapsed="false" customFormat="false" customHeight="false" hidden="false" ht="12.1" outlineLevel="0" r="200">
      <c r="A200" s="20" t="n">
        <v>45414.763287037</v>
      </c>
      <c r="B200" s="16" t="s">
        <v>154</v>
      </c>
      <c r="C200" s="16" t="s">
        <v>227</v>
      </c>
      <c r="D200" s="16" t="s">
        <v>127</v>
      </c>
      <c r="E200" s="16" t="s">
        <v>17</v>
      </c>
      <c r="F200" s="16" t="s">
        <v>19</v>
      </c>
      <c r="G200" s="7" t="n">
        <v>1</v>
      </c>
      <c r="H200" s="6" t="n">
        <v>2569.5</v>
      </c>
      <c r="I200" s="6" t="n">
        <v>-2569.5</v>
      </c>
      <c r="J200" s="6" t="n">
        <v>-0</v>
      </c>
      <c r="K200" s="6" t="n">
        <v>-1.28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5" t="n">
        <v>45415.45005787</v>
      </c>
      <c r="B201" s="26" t="s">
        <v>152</v>
      </c>
      <c r="C201" s="26" t="s">
        <v>223</v>
      </c>
      <c r="D201" s="26" t="s">
        <v>128</v>
      </c>
      <c r="E201" s="26" t="s">
        <v>17</v>
      </c>
      <c r="F201" s="26" t="s">
        <v>19</v>
      </c>
      <c r="G201" s="27" t="n">
        <v>-20</v>
      </c>
      <c r="H201" s="28" t="n">
        <v>185.3</v>
      </c>
      <c r="I201" s="28" t="n">
        <v>3706</v>
      </c>
      <c r="J201" s="28" t="n">
        <v>0</v>
      </c>
      <c r="K201" s="28" t="n">
        <v>-1.85</v>
      </c>
      <c r="L201" s="28" t="n">
        <v>-0</v>
      </c>
      <c r="M201" s="6" t="s">
        <f>=I201+J201+K201+L201</f>
      </c>
      <c r="N201" s="26"/>
    </row>
    <row collapsed="false" customFormat="false" customHeight="false" hidden="false" ht="12.1" outlineLevel="0" r="202">
      <c r="A202" s="20" t="n">
        <v>45415.478009259</v>
      </c>
      <c r="B202" s="16" t="s">
        <v>148</v>
      </c>
      <c r="C202" s="16" t="s">
        <v>219</v>
      </c>
      <c r="D202" s="16" t="s">
        <v>127</v>
      </c>
      <c r="E202" s="16" t="s">
        <v>17</v>
      </c>
      <c r="F202" s="16" t="s">
        <v>19</v>
      </c>
      <c r="G202" s="7" t="n">
        <v>30</v>
      </c>
      <c r="H202" s="6" t="n">
        <v>83.38</v>
      </c>
      <c r="I202" s="6" t="n">
        <v>-2501.4</v>
      </c>
      <c r="J202" s="6" t="n">
        <v>-0</v>
      </c>
      <c r="K202" s="6" t="n">
        <v>-1.25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5" t="n">
        <v>45415.486469907</v>
      </c>
      <c r="B203" s="26" t="s">
        <v>155</v>
      </c>
      <c r="C203" s="26" t="s">
        <v>228</v>
      </c>
      <c r="D203" s="26" t="s">
        <v>128</v>
      </c>
      <c r="E203" s="26" t="s">
        <v>17</v>
      </c>
      <c r="F203" s="26" t="s">
        <v>19</v>
      </c>
      <c r="G203" s="27" t="n">
        <v>-6</v>
      </c>
      <c r="H203" s="28" t="n">
        <v>586.2</v>
      </c>
      <c r="I203" s="28" t="n">
        <v>3517.2</v>
      </c>
      <c r="J203" s="28" t="n">
        <v>0</v>
      </c>
      <c r="K203" s="28" t="n">
        <v>-1.76</v>
      </c>
      <c r="L203" s="28" t="n">
        <v>-0</v>
      </c>
      <c r="M203" s="6" t="s">
        <f>=I203+J203+K203+L203</f>
      </c>
      <c r="N203" s="26"/>
    </row>
    <row collapsed="false" customFormat="false" customHeight="false" hidden="false" ht="12.1" outlineLevel="0" r="204">
      <c r="A204" s="20" t="n">
        <v>45415.988738426</v>
      </c>
      <c r="B204" s="16" t="s">
        <v>151</v>
      </c>
      <c r="C204" s="16" t="s">
        <v>222</v>
      </c>
      <c r="D204" s="16" t="s">
        <v>127</v>
      </c>
      <c r="E204" s="16" t="s">
        <v>17</v>
      </c>
      <c r="F204" s="16" t="s">
        <v>19</v>
      </c>
      <c r="G204" s="7" t="n">
        <v>10</v>
      </c>
      <c r="H204" s="6" t="n">
        <v>739.7</v>
      </c>
      <c r="I204" s="6" t="n">
        <v>-7397</v>
      </c>
      <c r="J204" s="6" t="n">
        <v>-0</v>
      </c>
      <c r="K204" s="6" t="n">
        <v>-3.7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5" t="n">
        <v>45419.4484375</v>
      </c>
      <c r="B205" s="26" t="s">
        <v>51</v>
      </c>
      <c r="C205" s="26" t="s">
        <v>215</v>
      </c>
      <c r="D205" s="26" t="s">
        <v>128</v>
      </c>
      <c r="E205" s="26" t="s">
        <v>17</v>
      </c>
      <c r="F205" s="26" t="s">
        <v>19</v>
      </c>
      <c r="G205" s="27" t="n">
        <v>-2000</v>
      </c>
      <c r="H205" s="28" t="n">
        <v>2.216</v>
      </c>
      <c r="I205" s="28" t="n">
        <v>4432</v>
      </c>
      <c r="J205" s="28" t="n">
        <v>0</v>
      </c>
      <c r="K205" s="28" t="n">
        <v>-2.22</v>
      </c>
      <c r="L205" s="28" t="n">
        <v>-0</v>
      </c>
      <c r="M205" s="6" t="s">
        <f>=I205+J205+K205+L205</f>
      </c>
      <c r="N205" s="26"/>
    </row>
    <row collapsed="false" customFormat="false" customHeight="false" hidden="false" ht="12.1" outlineLevel="0" r="206">
      <c r="A206" s="20" t="n">
        <v>45419.549016204</v>
      </c>
      <c r="B206" s="16" t="s">
        <v>145</v>
      </c>
      <c r="C206" s="16" t="s">
        <v>208</v>
      </c>
      <c r="D206" s="16" t="s">
        <v>127</v>
      </c>
      <c r="E206" s="16" t="s">
        <v>17</v>
      </c>
      <c r="F206" s="16" t="s">
        <v>19</v>
      </c>
      <c r="G206" s="7" t="n">
        <v>100</v>
      </c>
      <c r="H206" s="6" t="n">
        <v>54.79</v>
      </c>
      <c r="I206" s="6" t="n">
        <v>-5479</v>
      </c>
      <c r="J206" s="6" t="n">
        <v>-0</v>
      </c>
      <c r="K206" s="6" t="n">
        <v>-2.74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5" t="n">
        <v>45419.690775463</v>
      </c>
      <c r="B207" s="26" t="s">
        <v>148</v>
      </c>
      <c r="C207" s="26" t="s">
        <v>219</v>
      </c>
      <c r="D207" s="26" t="s">
        <v>128</v>
      </c>
      <c r="E207" s="26" t="s">
        <v>17</v>
      </c>
      <c r="F207" s="26" t="s">
        <v>19</v>
      </c>
      <c r="G207" s="27" t="n">
        <v>-30</v>
      </c>
      <c r="H207" s="28" t="n">
        <v>85.39</v>
      </c>
      <c r="I207" s="28" t="n">
        <v>2561.7</v>
      </c>
      <c r="J207" s="28" t="n">
        <v>0</v>
      </c>
      <c r="K207" s="28" t="n">
        <v>-1.28</v>
      </c>
      <c r="L207" s="28" t="n">
        <v>-0</v>
      </c>
      <c r="M207" s="6" t="s">
        <f>=I207+J207+K207+L207</f>
      </c>
      <c r="N207" s="26"/>
    </row>
    <row collapsed="false" customFormat="false" customHeight="false" hidden="false" ht="12.1" outlineLevel="0" r="208">
      <c r="A208" s="20" t="n">
        <v>45419.695844907</v>
      </c>
      <c r="B208" s="16" t="s">
        <v>27</v>
      </c>
      <c r="C208" s="16" t="s">
        <v>216</v>
      </c>
      <c r="D208" s="16" t="s">
        <v>127</v>
      </c>
      <c r="E208" s="16" t="s">
        <v>17</v>
      </c>
      <c r="F208" s="16" t="s">
        <v>19</v>
      </c>
      <c r="G208" s="7" t="n">
        <v>1</v>
      </c>
      <c r="H208" s="6" t="n">
        <v>3600.5</v>
      </c>
      <c r="I208" s="6" t="n">
        <v>-3600.5</v>
      </c>
      <c r="J208" s="6" t="n">
        <v>-0</v>
      </c>
      <c r="K208" s="6" t="n">
        <v>-1.8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5" t="n">
        <v>45419.719467593</v>
      </c>
      <c r="B209" s="26" t="s">
        <v>55</v>
      </c>
      <c r="C209" s="26" t="s">
        <v>204</v>
      </c>
      <c r="D209" s="26" t="s">
        <v>128</v>
      </c>
      <c r="E209" s="26" t="s">
        <v>56</v>
      </c>
      <c r="F209" s="26" t="s">
        <v>19</v>
      </c>
      <c r="G209" s="27" t="n">
        <v>-5000</v>
      </c>
      <c r="H209" s="28" t="n">
        <v>1.3929</v>
      </c>
      <c r="I209" s="28" t="n">
        <v>6964.5</v>
      </c>
      <c r="J209" s="28" t="n">
        <v>0</v>
      </c>
      <c r="K209" s="28" t="n">
        <v>-0</v>
      </c>
      <c r="L209" s="28" t="n">
        <v>-0</v>
      </c>
      <c r="M209" s="6" t="s">
        <f>=I209+J209+K209+L209</f>
      </c>
      <c r="N209" s="26"/>
    </row>
    <row collapsed="false" customFormat="false" customHeight="false" hidden="false" ht="12.1" outlineLevel="0" r="210">
      <c r="A210" s="20" t="n">
        <v>45419.721851852</v>
      </c>
      <c r="B210" s="16" t="s">
        <v>42</v>
      </c>
      <c r="C210" s="16" t="s">
        <v>225</v>
      </c>
      <c r="D210" s="16" t="s">
        <v>127</v>
      </c>
      <c r="E210" s="16" t="s">
        <v>17</v>
      </c>
      <c r="F210" s="16" t="s">
        <v>19</v>
      </c>
      <c r="G210" s="7" t="n">
        <v>10</v>
      </c>
      <c r="H210" s="6" t="n">
        <v>230.5</v>
      </c>
      <c r="I210" s="6" t="n">
        <v>-2305</v>
      </c>
      <c r="J210" s="6" t="n">
        <v>-0</v>
      </c>
      <c r="K210" s="6" t="n">
        <v>-1.15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5" t="n">
        <v>45419.743912037</v>
      </c>
      <c r="B211" s="26" t="s">
        <v>146</v>
      </c>
      <c r="C211" s="26" t="s">
        <v>217</v>
      </c>
      <c r="D211" s="26" t="s">
        <v>128</v>
      </c>
      <c r="E211" s="26" t="s">
        <v>17</v>
      </c>
      <c r="F211" s="26" t="s">
        <v>19</v>
      </c>
      <c r="G211" s="27" t="n">
        <v>-5</v>
      </c>
      <c r="H211" s="28" t="n">
        <v>1642.5</v>
      </c>
      <c r="I211" s="28" t="n">
        <v>8212.5</v>
      </c>
      <c r="J211" s="28" t="n">
        <v>0</v>
      </c>
      <c r="K211" s="28" t="n">
        <v>-4.11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5" t="n">
        <v>45419.760763889</v>
      </c>
      <c r="B212" s="26" t="s">
        <v>27</v>
      </c>
      <c r="C212" s="26" t="s">
        <v>216</v>
      </c>
      <c r="D212" s="26" t="s">
        <v>128</v>
      </c>
      <c r="E212" s="26" t="s">
        <v>17</v>
      </c>
      <c r="F212" s="26" t="s">
        <v>19</v>
      </c>
      <c r="G212" s="27" t="n">
        <v>-1</v>
      </c>
      <c r="H212" s="28" t="n">
        <v>3653</v>
      </c>
      <c r="I212" s="28" t="n">
        <v>3653</v>
      </c>
      <c r="J212" s="28" t="n">
        <v>0</v>
      </c>
      <c r="K212" s="28" t="n">
        <v>-1.83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5" t="n">
        <v>45419.771805556</v>
      </c>
      <c r="B213" s="26" t="s">
        <v>154</v>
      </c>
      <c r="C213" s="26" t="s">
        <v>227</v>
      </c>
      <c r="D213" s="26" t="s">
        <v>128</v>
      </c>
      <c r="E213" s="26" t="s">
        <v>17</v>
      </c>
      <c r="F213" s="26" t="s">
        <v>19</v>
      </c>
      <c r="G213" s="27" t="n">
        <v>-2</v>
      </c>
      <c r="H213" s="28" t="n">
        <v>2594</v>
      </c>
      <c r="I213" s="28" t="n">
        <v>5188</v>
      </c>
      <c r="J213" s="28" t="n">
        <v>0</v>
      </c>
      <c r="K213" s="28" t="n">
        <v>-2.59</v>
      </c>
      <c r="L213" s="28" t="n">
        <v>-0</v>
      </c>
      <c r="M213" s="6" t="s">
        <f>=I213+J213+K213+L213</f>
      </c>
      <c r="N213" s="26"/>
    </row>
    <row collapsed="false" customFormat="false" customHeight="false" hidden="false" ht="12.1" outlineLevel="0" r="214">
      <c r="A214" s="20" t="n">
        <v>45420.587465278</v>
      </c>
      <c r="B214" s="16" t="s">
        <v>27</v>
      </c>
      <c r="C214" s="16" t="s">
        <v>216</v>
      </c>
      <c r="D214" s="16" t="s">
        <v>127</v>
      </c>
      <c r="E214" s="16" t="s">
        <v>17</v>
      </c>
      <c r="F214" s="16" t="s">
        <v>19</v>
      </c>
      <c r="G214" s="7" t="n">
        <v>2</v>
      </c>
      <c r="H214" s="6" t="n">
        <v>3601</v>
      </c>
      <c r="I214" s="6" t="n">
        <v>-7202</v>
      </c>
      <c r="J214" s="6" t="n">
        <v>-0</v>
      </c>
      <c r="K214" s="6" t="n">
        <v>-3.6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20" t="n">
        <v>45420.745127315</v>
      </c>
      <c r="B215" s="16" t="s">
        <v>146</v>
      </c>
      <c r="C215" s="16" t="s">
        <v>217</v>
      </c>
      <c r="D215" s="16" t="s">
        <v>127</v>
      </c>
      <c r="E215" s="16" t="s">
        <v>17</v>
      </c>
      <c r="F215" s="16" t="s">
        <v>19</v>
      </c>
      <c r="G215" s="7" t="n">
        <v>1</v>
      </c>
      <c r="H215" s="6" t="n">
        <v>1635.5</v>
      </c>
      <c r="I215" s="6" t="n">
        <v>-1635.5</v>
      </c>
      <c r="J215" s="6" t="n">
        <v>-0</v>
      </c>
      <c r="K215" s="6" t="n">
        <v>-0.82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45420.746284722</v>
      </c>
      <c r="B216" s="16" t="s">
        <v>148</v>
      </c>
      <c r="C216" s="16" t="s">
        <v>219</v>
      </c>
      <c r="D216" s="16" t="s">
        <v>127</v>
      </c>
      <c r="E216" s="16" t="s">
        <v>17</v>
      </c>
      <c r="F216" s="16" t="s">
        <v>19</v>
      </c>
      <c r="G216" s="7" t="n">
        <v>40</v>
      </c>
      <c r="H216" s="6" t="n">
        <v>83.84</v>
      </c>
      <c r="I216" s="6" t="n">
        <v>-3353.6</v>
      </c>
      <c r="J216" s="6" t="n">
        <v>-0</v>
      </c>
      <c r="K216" s="6" t="n">
        <v>-1.68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5" t="n">
        <v>45422.434583333</v>
      </c>
      <c r="B217" s="26" t="s">
        <v>151</v>
      </c>
      <c r="C217" s="26" t="s">
        <v>222</v>
      </c>
      <c r="D217" s="26" t="s">
        <v>128</v>
      </c>
      <c r="E217" s="26" t="s">
        <v>17</v>
      </c>
      <c r="F217" s="26" t="s">
        <v>19</v>
      </c>
      <c r="G217" s="27" t="n">
        <v>-20</v>
      </c>
      <c r="H217" s="28" t="n">
        <v>755.1</v>
      </c>
      <c r="I217" s="28" t="n">
        <v>15102</v>
      </c>
      <c r="J217" s="28" t="n">
        <v>0</v>
      </c>
      <c r="K217" s="28" t="n">
        <v>-7.56</v>
      </c>
      <c r="L217" s="28" t="n">
        <v>-0</v>
      </c>
      <c r="M217" s="6" t="s">
        <f>=I217+J217+K217+L217</f>
      </c>
      <c r="N217" s="26"/>
    </row>
    <row collapsed="false" customFormat="false" customHeight="false" hidden="false" ht="12.1" outlineLevel="0" r="218">
      <c r="A218" s="25" t="n">
        <v>45422.436122685</v>
      </c>
      <c r="B218" s="26" t="s">
        <v>135</v>
      </c>
      <c r="C218" s="26" t="s">
        <v>197</v>
      </c>
      <c r="D218" s="26" t="s">
        <v>128</v>
      </c>
      <c r="E218" s="26" t="s">
        <v>17</v>
      </c>
      <c r="F218" s="26" t="s">
        <v>19</v>
      </c>
      <c r="G218" s="27" t="n">
        <v>-100</v>
      </c>
      <c r="H218" s="28" t="n">
        <v>75.43</v>
      </c>
      <c r="I218" s="28" t="n">
        <v>7543</v>
      </c>
      <c r="J218" s="28" t="n">
        <v>0</v>
      </c>
      <c r="K218" s="28" t="n">
        <v>-3.77</v>
      </c>
      <c r="L218" s="28" t="n">
        <v>-0</v>
      </c>
      <c r="M218" s="6" t="s">
        <f>=I218+J218+K218+L218</f>
      </c>
      <c r="N218" s="26"/>
    </row>
    <row collapsed="false" customFormat="false" customHeight="false" hidden="false" ht="12.1" outlineLevel="0" r="219">
      <c r="A219" s="25" t="n">
        <v>45425.544039352</v>
      </c>
      <c r="B219" s="26" t="s">
        <v>145</v>
      </c>
      <c r="C219" s="26" t="s">
        <v>208</v>
      </c>
      <c r="D219" s="26" t="s">
        <v>128</v>
      </c>
      <c r="E219" s="26" t="s">
        <v>17</v>
      </c>
      <c r="F219" s="26" t="s">
        <v>19</v>
      </c>
      <c r="G219" s="27" t="n">
        <v>-500</v>
      </c>
      <c r="H219" s="28" t="n">
        <v>56.7875</v>
      </c>
      <c r="I219" s="28" t="n">
        <v>28393.75</v>
      </c>
      <c r="J219" s="28" t="n">
        <v>0</v>
      </c>
      <c r="K219" s="28" t="n">
        <v>-14.21</v>
      </c>
      <c r="L219" s="28" t="n">
        <v>-0</v>
      </c>
      <c r="M219" s="6" t="s">
        <f>=I219+J219+K219+L219</f>
      </c>
      <c r="N219" s="26"/>
    </row>
    <row collapsed="false" customFormat="false" customHeight="false" hidden="false" ht="12.1" outlineLevel="0" r="220">
      <c r="A220" s="20" t="n">
        <v>45425.698622685</v>
      </c>
      <c r="B220" s="16" t="s">
        <v>42</v>
      </c>
      <c r="C220" s="16" t="s">
        <v>225</v>
      </c>
      <c r="D220" s="16" t="s">
        <v>127</v>
      </c>
      <c r="E220" s="16" t="s">
        <v>17</v>
      </c>
      <c r="F220" s="16" t="s">
        <v>19</v>
      </c>
      <c r="G220" s="7" t="n">
        <v>20</v>
      </c>
      <c r="H220" s="6" t="n">
        <v>229.7</v>
      </c>
      <c r="I220" s="6" t="n">
        <v>-4594</v>
      </c>
      <c r="J220" s="6" t="n">
        <v>-0</v>
      </c>
      <c r="K220" s="6" t="n">
        <v>-2.3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5" t="n">
        <v>45425.746018519</v>
      </c>
      <c r="B221" s="26" t="s">
        <v>148</v>
      </c>
      <c r="C221" s="26" t="s">
        <v>219</v>
      </c>
      <c r="D221" s="26" t="s">
        <v>128</v>
      </c>
      <c r="E221" s="26" t="s">
        <v>17</v>
      </c>
      <c r="F221" s="26" t="s">
        <v>19</v>
      </c>
      <c r="G221" s="27" t="n">
        <v>-40</v>
      </c>
      <c r="H221" s="28" t="n">
        <v>85</v>
      </c>
      <c r="I221" s="28" t="n">
        <v>3400</v>
      </c>
      <c r="J221" s="28" t="n">
        <v>0</v>
      </c>
      <c r="K221" s="28" t="n">
        <v>-1.7</v>
      </c>
      <c r="L221" s="28" t="n">
        <v>-0</v>
      </c>
      <c r="M221" s="6" t="s">
        <f>=I221+J221+K221+L221</f>
      </c>
      <c r="N221" s="26"/>
    </row>
    <row collapsed="false" customFormat="false" customHeight="false" hidden="false" ht="12.1" outlineLevel="0" r="222">
      <c r="A222" s="20" t="n">
        <v>45425.757662037</v>
      </c>
      <c r="B222" s="16" t="s">
        <v>151</v>
      </c>
      <c r="C222" s="16" t="s">
        <v>222</v>
      </c>
      <c r="D222" s="16" t="s">
        <v>127</v>
      </c>
      <c r="E222" s="16" t="s">
        <v>17</v>
      </c>
      <c r="F222" s="16" t="s">
        <v>19</v>
      </c>
      <c r="G222" s="7" t="n">
        <v>5</v>
      </c>
      <c r="H222" s="6" t="n">
        <v>745.6</v>
      </c>
      <c r="I222" s="6" t="n">
        <v>-3728</v>
      </c>
      <c r="J222" s="6" t="n">
        <v>-0</v>
      </c>
      <c r="K222" s="6" t="n">
        <v>-1.86</v>
      </c>
      <c r="L222" s="6" t="n">
        <v>-0</v>
      </c>
      <c r="M222" s="6" t="s">
        <f>=I222+J222+K222+L222</f>
      </c>
      <c r="N222" s="16"/>
    </row>
    <row collapsed="false" customFormat="false" customHeight="false" hidden="false" ht="12.1" outlineLevel="0" r="223">
      <c r="A223" s="20" t="n">
        <v>45426.468645833</v>
      </c>
      <c r="B223" s="16" t="s">
        <v>51</v>
      </c>
      <c r="C223" s="16" t="s">
        <v>215</v>
      </c>
      <c r="D223" s="16" t="s">
        <v>127</v>
      </c>
      <c r="E223" s="16" t="s">
        <v>17</v>
      </c>
      <c r="F223" s="16" t="s">
        <v>19</v>
      </c>
      <c r="G223" s="7" t="n">
        <v>2000</v>
      </c>
      <c r="H223" s="6" t="n">
        <v>2.182</v>
      </c>
      <c r="I223" s="6" t="n">
        <v>-4364</v>
      </c>
      <c r="J223" s="6" t="n">
        <v>-0</v>
      </c>
      <c r="K223" s="6" t="n">
        <v>-2.18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0" t="n">
        <v>45426.579490741</v>
      </c>
      <c r="B224" s="16" t="s">
        <v>151</v>
      </c>
      <c r="C224" s="16" t="s">
        <v>222</v>
      </c>
      <c r="D224" s="16" t="s">
        <v>127</v>
      </c>
      <c r="E224" s="16" t="s">
        <v>17</v>
      </c>
      <c r="F224" s="16" t="s">
        <v>19</v>
      </c>
      <c r="G224" s="7" t="n">
        <v>10</v>
      </c>
      <c r="H224" s="6" t="n">
        <v>741.3</v>
      </c>
      <c r="I224" s="6" t="n">
        <v>-7413</v>
      </c>
      <c r="J224" s="6" t="n">
        <v>-0</v>
      </c>
      <c r="K224" s="6" t="n">
        <v>-3.71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0" t="n">
        <v>45426.616006944</v>
      </c>
      <c r="B225" s="16" t="s">
        <v>154</v>
      </c>
      <c r="C225" s="16" t="s">
        <v>227</v>
      </c>
      <c r="D225" s="16" t="s">
        <v>127</v>
      </c>
      <c r="E225" s="16" t="s">
        <v>17</v>
      </c>
      <c r="F225" s="16" t="s">
        <v>19</v>
      </c>
      <c r="G225" s="7" t="n">
        <v>1</v>
      </c>
      <c r="H225" s="6" t="n">
        <v>2550.5</v>
      </c>
      <c r="I225" s="6" t="n">
        <v>-2550.5</v>
      </c>
      <c r="J225" s="6" t="n">
        <v>-0</v>
      </c>
      <c r="K225" s="6" t="n">
        <v>-1.28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45426.695208333</v>
      </c>
      <c r="B226" s="16" t="s">
        <v>156</v>
      </c>
      <c r="C226" s="16" t="s">
        <v>229</v>
      </c>
      <c r="D226" s="16" t="s">
        <v>127</v>
      </c>
      <c r="E226" s="16" t="s">
        <v>17</v>
      </c>
      <c r="F226" s="16" t="s">
        <v>19</v>
      </c>
      <c r="G226" s="7" t="n">
        <v>30</v>
      </c>
      <c r="H226" s="6" t="n">
        <v>123.6</v>
      </c>
      <c r="I226" s="6" t="n">
        <v>-3708</v>
      </c>
      <c r="J226" s="6" t="n">
        <v>-0</v>
      </c>
      <c r="K226" s="6" t="n">
        <v>-1.85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45427.537592593</v>
      </c>
      <c r="B227" s="16" t="s">
        <v>148</v>
      </c>
      <c r="C227" s="16" t="s">
        <v>219</v>
      </c>
      <c r="D227" s="16" t="s">
        <v>127</v>
      </c>
      <c r="E227" s="16" t="s">
        <v>17</v>
      </c>
      <c r="F227" s="16" t="s">
        <v>19</v>
      </c>
      <c r="G227" s="7" t="n">
        <v>80</v>
      </c>
      <c r="H227" s="6" t="n">
        <v>82.88</v>
      </c>
      <c r="I227" s="6" t="n">
        <v>-6630.4</v>
      </c>
      <c r="J227" s="6" t="n">
        <v>-0</v>
      </c>
      <c r="K227" s="6" t="n">
        <v>-3.31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0" t="n">
        <v>45427.560868056</v>
      </c>
      <c r="B228" s="16" t="s">
        <v>42</v>
      </c>
      <c r="C228" s="16" t="s">
        <v>225</v>
      </c>
      <c r="D228" s="16" t="s">
        <v>127</v>
      </c>
      <c r="E228" s="16" t="s">
        <v>17</v>
      </c>
      <c r="F228" s="16" t="s">
        <v>19</v>
      </c>
      <c r="G228" s="7" t="n">
        <v>40</v>
      </c>
      <c r="H228" s="6" t="n">
        <v>224.7</v>
      </c>
      <c r="I228" s="6" t="n">
        <v>-8988</v>
      </c>
      <c r="J228" s="6" t="n">
        <v>-0</v>
      </c>
      <c r="K228" s="6" t="n">
        <v>-4.5</v>
      </c>
      <c r="L228" s="6" t="n">
        <v>-0</v>
      </c>
      <c r="M228" s="6" t="s">
        <f>=I228+J228+K228+L228</f>
      </c>
      <c r="N228" s="16"/>
    </row>
    <row collapsed="false" customFormat="false" customHeight="false" hidden="false" ht="12.1" outlineLevel="0" r="229">
      <c r="A229" s="20" t="n">
        <v>45427.983611111</v>
      </c>
      <c r="B229" s="16" t="s">
        <v>137</v>
      </c>
      <c r="C229" s="16" t="s">
        <v>199</v>
      </c>
      <c r="D229" s="16" t="s">
        <v>127</v>
      </c>
      <c r="E229" s="16" t="s">
        <v>17</v>
      </c>
      <c r="F229" s="16" t="s">
        <v>19</v>
      </c>
      <c r="G229" s="7" t="n">
        <v>17</v>
      </c>
      <c r="H229" s="6" t="n">
        <v>1221.8</v>
      </c>
      <c r="I229" s="6" t="n">
        <v>-20770.6</v>
      </c>
      <c r="J229" s="6" t="n">
        <v>-0</v>
      </c>
      <c r="K229" s="6" t="n">
        <v>-10.39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5" t="n">
        <v>45428.470671296</v>
      </c>
      <c r="B230" s="26" t="s">
        <v>55</v>
      </c>
      <c r="C230" s="26" t="s">
        <v>204</v>
      </c>
      <c r="D230" s="26" t="s">
        <v>128</v>
      </c>
      <c r="E230" s="26" t="s">
        <v>56</v>
      </c>
      <c r="F230" s="26" t="s">
        <v>19</v>
      </c>
      <c r="G230" s="27" t="n">
        <v>-2000</v>
      </c>
      <c r="H230" s="28" t="n">
        <v>1.3981</v>
      </c>
      <c r="I230" s="28" t="n">
        <v>2796.2</v>
      </c>
      <c r="J230" s="28" t="n">
        <v>0</v>
      </c>
      <c r="K230" s="28" t="n">
        <v>-0</v>
      </c>
      <c r="L230" s="28" t="n">
        <v>-0</v>
      </c>
      <c r="M230" s="6" t="s">
        <f>=I230+J230+K230+L230</f>
      </c>
      <c r="N230" s="26"/>
    </row>
    <row collapsed="false" customFormat="false" customHeight="false" hidden="false" ht="12.1" outlineLevel="0" r="231">
      <c r="A231" s="20" t="n">
        <v>45428.526342593</v>
      </c>
      <c r="B231" s="16" t="s">
        <v>142</v>
      </c>
      <c r="C231" s="16" t="s">
        <v>205</v>
      </c>
      <c r="D231" s="16" t="s">
        <v>127</v>
      </c>
      <c r="E231" s="16" t="s">
        <v>17</v>
      </c>
      <c r="F231" s="16" t="s">
        <v>19</v>
      </c>
      <c r="G231" s="7" t="n">
        <v>900</v>
      </c>
      <c r="H231" s="6" t="n">
        <v>3.78</v>
      </c>
      <c r="I231" s="6" t="n">
        <v>-3402</v>
      </c>
      <c r="J231" s="6" t="n">
        <v>-0</v>
      </c>
      <c r="K231" s="6" t="n">
        <v>-1.7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0" t="n">
        <v>45428.973715278</v>
      </c>
      <c r="B232" s="16" t="s">
        <v>152</v>
      </c>
      <c r="C232" s="16" t="s">
        <v>223</v>
      </c>
      <c r="D232" s="16" t="s">
        <v>127</v>
      </c>
      <c r="E232" s="16" t="s">
        <v>17</v>
      </c>
      <c r="F232" s="16" t="s">
        <v>19</v>
      </c>
      <c r="G232" s="7" t="n">
        <v>10</v>
      </c>
      <c r="H232" s="6" t="n">
        <v>183.1</v>
      </c>
      <c r="I232" s="6" t="n">
        <v>-1831</v>
      </c>
      <c r="J232" s="6" t="n">
        <v>-0</v>
      </c>
      <c r="K232" s="6" t="n">
        <v>-0.92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5" t="n">
        <v>45429.542152778</v>
      </c>
      <c r="B233" s="26" t="s">
        <v>55</v>
      </c>
      <c r="C233" s="26" t="s">
        <v>204</v>
      </c>
      <c r="D233" s="26" t="s">
        <v>128</v>
      </c>
      <c r="E233" s="26" t="s">
        <v>56</v>
      </c>
      <c r="F233" s="26" t="s">
        <v>19</v>
      </c>
      <c r="G233" s="27" t="n">
        <v>-12500</v>
      </c>
      <c r="H233" s="28" t="n">
        <v>1.399804</v>
      </c>
      <c r="I233" s="28" t="n">
        <v>17497.55</v>
      </c>
      <c r="J233" s="28" t="n">
        <v>0</v>
      </c>
      <c r="K233" s="28" t="n">
        <v>-0</v>
      </c>
      <c r="L233" s="28" t="n">
        <v>-0</v>
      </c>
      <c r="M233" s="6" t="s">
        <f>=I233+J233+K233+L233</f>
      </c>
      <c r="N233" s="26"/>
    </row>
    <row collapsed="false" customFormat="false" customHeight="false" hidden="false" ht="12.1" outlineLevel="0" r="234">
      <c r="A234" s="20" t="n">
        <v>45429.648171296</v>
      </c>
      <c r="B234" s="16" t="s">
        <v>154</v>
      </c>
      <c r="C234" s="16" t="s">
        <v>227</v>
      </c>
      <c r="D234" s="16" t="s">
        <v>127</v>
      </c>
      <c r="E234" s="16" t="s">
        <v>17</v>
      </c>
      <c r="F234" s="16" t="s">
        <v>19</v>
      </c>
      <c r="G234" s="7" t="n">
        <v>2</v>
      </c>
      <c r="H234" s="6" t="n">
        <v>2513.75</v>
      </c>
      <c r="I234" s="6" t="n">
        <v>-5027.5</v>
      </c>
      <c r="J234" s="6" t="n">
        <v>-0</v>
      </c>
      <c r="K234" s="6" t="n">
        <v>-2.52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45429.74912037</v>
      </c>
      <c r="B235" s="16" t="s">
        <v>51</v>
      </c>
      <c r="C235" s="16" t="s">
        <v>215</v>
      </c>
      <c r="D235" s="16" t="s">
        <v>127</v>
      </c>
      <c r="E235" s="16" t="s">
        <v>17</v>
      </c>
      <c r="F235" s="16" t="s">
        <v>19</v>
      </c>
      <c r="G235" s="7" t="n">
        <v>2000</v>
      </c>
      <c r="H235" s="6" t="n">
        <v>2.131</v>
      </c>
      <c r="I235" s="6" t="n">
        <v>-4262</v>
      </c>
      <c r="J235" s="6" t="n">
        <v>-0</v>
      </c>
      <c r="K235" s="6" t="n">
        <v>-2.13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45432.987685185</v>
      </c>
      <c r="B236" s="16" t="s">
        <v>51</v>
      </c>
      <c r="C236" s="16" t="s">
        <v>215</v>
      </c>
      <c r="D236" s="16" t="s">
        <v>127</v>
      </c>
      <c r="E236" s="16" t="s">
        <v>17</v>
      </c>
      <c r="F236" s="16" t="s">
        <v>19</v>
      </c>
      <c r="G236" s="7" t="n">
        <v>4000</v>
      </c>
      <c r="H236" s="6" t="n">
        <v>2.048</v>
      </c>
      <c r="I236" s="6" t="n">
        <v>-8192</v>
      </c>
      <c r="J236" s="6" t="n">
        <v>-0</v>
      </c>
      <c r="K236" s="6" t="n">
        <v>-4.1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5" t="n">
        <v>45433.465173611</v>
      </c>
      <c r="B237" s="26" t="s">
        <v>55</v>
      </c>
      <c r="C237" s="26" t="s">
        <v>204</v>
      </c>
      <c r="D237" s="26" t="s">
        <v>128</v>
      </c>
      <c r="E237" s="26" t="s">
        <v>56</v>
      </c>
      <c r="F237" s="26" t="s">
        <v>19</v>
      </c>
      <c r="G237" s="27" t="n">
        <v>-68000</v>
      </c>
      <c r="H237" s="28" t="n">
        <v>1.4007338235294</v>
      </c>
      <c r="I237" s="28" t="n">
        <v>95249.9</v>
      </c>
      <c r="J237" s="28" t="n">
        <v>0</v>
      </c>
      <c r="K237" s="28" t="n">
        <v>-0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0" t="n">
        <v>45433.468090278</v>
      </c>
      <c r="B238" s="16" t="s">
        <v>153</v>
      </c>
      <c r="C238" s="16" t="s">
        <v>226</v>
      </c>
      <c r="D238" s="16" t="s">
        <v>127</v>
      </c>
      <c r="E238" s="16" t="s">
        <v>17</v>
      </c>
      <c r="F238" s="16" t="s">
        <v>19</v>
      </c>
      <c r="G238" s="7" t="n">
        <v>10</v>
      </c>
      <c r="H238" s="6" t="n">
        <v>612.4</v>
      </c>
      <c r="I238" s="6" t="n">
        <v>-6124</v>
      </c>
      <c r="J238" s="6" t="n">
        <v>-0</v>
      </c>
      <c r="K238" s="6" t="n">
        <v>-3.06</v>
      </c>
      <c r="L238" s="6" t="n">
        <v>-0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45433.478703704</v>
      </c>
      <c r="B239" s="16" t="s">
        <v>154</v>
      </c>
      <c r="C239" s="16" t="s">
        <v>227</v>
      </c>
      <c r="D239" s="16" t="s">
        <v>127</v>
      </c>
      <c r="E239" s="16" t="s">
        <v>17</v>
      </c>
      <c r="F239" s="16" t="s">
        <v>19</v>
      </c>
      <c r="G239" s="7" t="n">
        <v>1</v>
      </c>
      <c r="H239" s="6" t="n">
        <v>2500</v>
      </c>
      <c r="I239" s="6" t="n">
        <v>-2500</v>
      </c>
      <c r="J239" s="6" t="n">
        <v>-0</v>
      </c>
      <c r="K239" s="6" t="n">
        <v>-1.25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45433.635949074</v>
      </c>
      <c r="B240" s="16" t="s">
        <v>139</v>
      </c>
      <c r="C240" s="16" t="s">
        <v>201</v>
      </c>
      <c r="D240" s="16" t="s">
        <v>127</v>
      </c>
      <c r="E240" s="16" t="s">
        <v>17</v>
      </c>
      <c r="F240" s="16" t="s">
        <v>19</v>
      </c>
      <c r="G240" s="7" t="n">
        <v>8</v>
      </c>
      <c r="H240" s="6" t="n">
        <v>936</v>
      </c>
      <c r="I240" s="6" t="n">
        <v>-7488</v>
      </c>
      <c r="J240" s="6" t="n">
        <v>-0</v>
      </c>
      <c r="K240" s="6" t="n">
        <v>-3.74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45433.663611111</v>
      </c>
      <c r="B241" s="16" t="s">
        <v>134</v>
      </c>
      <c r="C241" s="16" t="s">
        <v>196</v>
      </c>
      <c r="D241" s="16" t="s">
        <v>127</v>
      </c>
      <c r="E241" s="16" t="s">
        <v>17</v>
      </c>
      <c r="F241" s="16" t="s">
        <v>19</v>
      </c>
      <c r="G241" s="7" t="n">
        <v>8000</v>
      </c>
      <c r="H241" s="6" t="n">
        <v>0.5385</v>
      </c>
      <c r="I241" s="6" t="n">
        <v>-4308</v>
      </c>
      <c r="J241" s="6" t="n">
        <v>-0</v>
      </c>
      <c r="K241" s="6" t="n">
        <v>-2.15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45433.976006944</v>
      </c>
      <c r="B242" s="16" t="s">
        <v>55</v>
      </c>
      <c r="C242" s="16" t="s">
        <v>204</v>
      </c>
      <c r="D242" s="16" t="s">
        <v>127</v>
      </c>
      <c r="E242" s="16" t="s">
        <v>56</v>
      </c>
      <c r="F242" s="16" t="s">
        <v>19</v>
      </c>
      <c r="G242" s="7" t="n">
        <v>50000</v>
      </c>
      <c r="H242" s="6" t="n">
        <v>1.4009</v>
      </c>
      <c r="I242" s="6" t="n">
        <v>-70045</v>
      </c>
      <c r="J242" s="6" t="n">
        <v>-0</v>
      </c>
      <c r="K242" s="6" t="n">
        <v>-0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45433.984178241</v>
      </c>
      <c r="B243" s="16" t="s">
        <v>148</v>
      </c>
      <c r="C243" s="16" t="s">
        <v>219</v>
      </c>
      <c r="D243" s="16" t="s">
        <v>127</v>
      </c>
      <c r="E243" s="16" t="s">
        <v>17</v>
      </c>
      <c r="F243" s="16" t="s">
        <v>19</v>
      </c>
      <c r="G243" s="7" t="n">
        <v>60</v>
      </c>
      <c r="H243" s="6" t="n">
        <v>78.71</v>
      </c>
      <c r="I243" s="6" t="n">
        <v>-4722.6</v>
      </c>
      <c r="J243" s="6" t="n">
        <v>-0</v>
      </c>
      <c r="K243" s="6" t="n">
        <v>-2.36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5" t="n">
        <v>45434.50693287</v>
      </c>
      <c r="B244" s="26" t="s">
        <v>55</v>
      </c>
      <c r="C244" s="26" t="s">
        <v>204</v>
      </c>
      <c r="D244" s="26" t="s">
        <v>128</v>
      </c>
      <c r="E244" s="26" t="s">
        <v>56</v>
      </c>
      <c r="F244" s="26" t="s">
        <v>19</v>
      </c>
      <c r="G244" s="27" t="n">
        <v>-50000</v>
      </c>
      <c r="H244" s="28" t="n">
        <v>1.4015</v>
      </c>
      <c r="I244" s="28" t="n">
        <v>70075</v>
      </c>
      <c r="J244" s="28" t="n">
        <v>0</v>
      </c>
      <c r="K244" s="28" t="n">
        <v>-0</v>
      </c>
      <c r="L244" s="28" t="n">
        <v>-0</v>
      </c>
      <c r="M244" s="6" t="s">
        <f>=I244+J244+K244+L244</f>
      </c>
      <c r="N244" s="26"/>
    </row>
    <row collapsed="false" customFormat="false" customHeight="false" hidden="false" ht="12.1" outlineLevel="0" r="245">
      <c r="A245" s="25" t="n">
        <v>45434.510219907</v>
      </c>
      <c r="B245" s="26" t="s">
        <v>42</v>
      </c>
      <c r="C245" s="26" t="s">
        <v>225</v>
      </c>
      <c r="D245" s="26" t="s">
        <v>128</v>
      </c>
      <c r="E245" s="26" t="s">
        <v>17</v>
      </c>
      <c r="F245" s="26" t="s">
        <v>19</v>
      </c>
      <c r="G245" s="27" t="n">
        <v>-40</v>
      </c>
      <c r="H245" s="28" t="n">
        <v>228.95</v>
      </c>
      <c r="I245" s="28" t="n">
        <v>9158</v>
      </c>
      <c r="J245" s="28" t="n">
        <v>0</v>
      </c>
      <c r="K245" s="28" t="n">
        <v>-4.58</v>
      </c>
      <c r="L245" s="28" t="n">
        <v>-0</v>
      </c>
      <c r="M245" s="6" t="s">
        <f>=I245+J245+K245+L245</f>
      </c>
      <c r="N245" s="26"/>
    </row>
    <row collapsed="false" customFormat="false" customHeight="false" hidden="false" ht="12.1" outlineLevel="0" r="246">
      <c r="A246" s="20" t="n">
        <v>45434.536400463</v>
      </c>
      <c r="B246" s="16" t="s">
        <v>30</v>
      </c>
      <c r="C246" s="16" t="s">
        <v>195</v>
      </c>
      <c r="D246" s="16" t="s">
        <v>127</v>
      </c>
      <c r="E246" s="16" t="s">
        <v>17</v>
      </c>
      <c r="F246" s="16" t="s">
        <v>19</v>
      </c>
      <c r="G246" s="7" t="n">
        <v>6</v>
      </c>
      <c r="H246" s="6" t="n">
        <v>6381</v>
      </c>
      <c r="I246" s="6" t="n">
        <v>-38286</v>
      </c>
      <c r="J246" s="6" t="n">
        <v>-0</v>
      </c>
      <c r="K246" s="6" t="n">
        <v>-19.14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5" t="n">
        <v>45434.706898148</v>
      </c>
      <c r="B247" s="26" t="s">
        <v>153</v>
      </c>
      <c r="C247" s="26" t="s">
        <v>226</v>
      </c>
      <c r="D247" s="26" t="s">
        <v>128</v>
      </c>
      <c r="E247" s="26" t="s">
        <v>17</v>
      </c>
      <c r="F247" s="26" t="s">
        <v>19</v>
      </c>
      <c r="G247" s="27" t="n">
        <v>-10</v>
      </c>
      <c r="H247" s="28" t="n">
        <v>627.2</v>
      </c>
      <c r="I247" s="28" t="n">
        <v>6272</v>
      </c>
      <c r="J247" s="28" t="n">
        <v>0</v>
      </c>
      <c r="K247" s="28" t="n">
        <v>-3.14</v>
      </c>
      <c r="L247" s="28" t="n">
        <v>-0</v>
      </c>
      <c r="M247" s="6" t="s">
        <f>=I247+J247+K247+L247</f>
      </c>
      <c r="N247" s="26"/>
    </row>
    <row collapsed="false" customFormat="false" customHeight="false" hidden="false" ht="12.1" outlineLevel="0" r="248">
      <c r="A248" s="25" t="n">
        <v>45434.753958333</v>
      </c>
      <c r="B248" s="26" t="s">
        <v>27</v>
      </c>
      <c r="C248" s="26" t="s">
        <v>216</v>
      </c>
      <c r="D248" s="26" t="s">
        <v>128</v>
      </c>
      <c r="E248" s="26" t="s">
        <v>17</v>
      </c>
      <c r="F248" s="26" t="s">
        <v>19</v>
      </c>
      <c r="G248" s="27" t="n">
        <v>-1</v>
      </c>
      <c r="H248" s="28" t="n">
        <v>3615</v>
      </c>
      <c r="I248" s="28" t="n">
        <v>3615</v>
      </c>
      <c r="J248" s="28" t="n">
        <v>0</v>
      </c>
      <c r="K248" s="28" t="n">
        <v>-1.81</v>
      </c>
      <c r="L248" s="28" t="n">
        <v>-0</v>
      </c>
      <c r="M248" s="6" t="s">
        <f>=I248+J248+K248+L248</f>
      </c>
      <c r="N248" s="26"/>
    </row>
    <row collapsed="false" customFormat="false" customHeight="false" hidden="false" ht="12.1" outlineLevel="0" r="249">
      <c r="A249" s="20" t="n">
        <v>45434.94681713</v>
      </c>
      <c r="B249" s="16" t="s">
        <v>149</v>
      </c>
      <c r="C249" s="16" t="s">
        <v>220</v>
      </c>
      <c r="D249" s="16" t="s">
        <v>127</v>
      </c>
      <c r="E249" s="16" t="s">
        <v>17</v>
      </c>
      <c r="F249" s="16" t="s">
        <v>19</v>
      </c>
      <c r="G249" s="7" t="n">
        <v>40</v>
      </c>
      <c r="H249" s="6" t="n">
        <v>131.85</v>
      </c>
      <c r="I249" s="6" t="n">
        <v>-5274</v>
      </c>
      <c r="J249" s="6" t="n">
        <v>-0</v>
      </c>
      <c r="K249" s="6" t="n">
        <v>-2.64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0" t="n">
        <v>45435.475659722</v>
      </c>
      <c r="B250" s="16" t="s">
        <v>30</v>
      </c>
      <c r="C250" s="16" t="s">
        <v>195</v>
      </c>
      <c r="D250" s="16" t="s">
        <v>127</v>
      </c>
      <c r="E250" s="16" t="s">
        <v>17</v>
      </c>
      <c r="F250" s="16" t="s">
        <v>19</v>
      </c>
      <c r="G250" s="7" t="n">
        <v>7</v>
      </c>
      <c r="H250" s="6" t="n">
        <v>6161</v>
      </c>
      <c r="I250" s="6" t="n">
        <v>-43127</v>
      </c>
      <c r="J250" s="6" t="n">
        <v>-0</v>
      </c>
      <c r="K250" s="6" t="n">
        <v>-21.56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5" t="n">
        <v>45435.47943287</v>
      </c>
      <c r="B251" s="26" t="s">
        <v>55</v>
      </c>
      <c r="C251" s="26" t="s">
        <v>204</v>
      </c>
      <c r="D251" s="26" t="s">
        <v>128</v>
      </c>
      <c r="E251" s="26" t="s">
        <v>56</v>
      </c>
      <c r="F251" s="26" t="s">
        <v>19</v>
      </c>
      <c r="G251" s="27" t="n">
        <v>-10000</v>
      </c>
      <c r="H251" s="28" t="n">
        <v>1.4022</v>
      </c>
      <c r="I251" s="28" t="n">
        <v>14022</v>
      </c>
      <c r="J251" s="28" t="n">
        <v>0</v>
      </c>
      <c r="K251" s="28" t="n">
        <v>-0</v>
      </c>
      <c r="L251" s="28" t="n">
        <v>-0</v>
      </c>
      <c r="M251" s="6" t="s">
        <f>=I251+J251+K251+L251</f>
      </c>
      <c r="N251" s="26"/>
    </row>
    <row collapsed="false" customFormat="false" customHeight="false" hidden="false" ht="12.1" outlineLevel="0" r="252">
      <c r="A252" s="20" t="n">
        <v>45435.480416667</v>
      </c>
      <c r="B252" s="16" t="s">
        <v>42</v>
      </c>
      <c r="C252" s="16" t="s">
        <v>225</v>
      </c>
      <c r="D252" s="16" t="s">
        <v>127</v>
      </c>
      <c r="E252" s="16" t="s">
        <v>17</v>
      </c>
      <c r="F252" s="16" t="s">
        <v>19</v>
      </c>
      <c r="G252" s="7" t="n">
        <v>40</v>
      </c>
      <c r="H252" s="6" t="n">
        <v>221.4</v>
      </c>
      <c r="I252" s="6" t="n">
        <v>-8856</v>
      </c>
      <c r="J252" s="6" t="n">
        <v>-0</v>
      </c>
      <c r="K252" s="6" t="n">
        <v>-4.43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45435.486944444</v>
      </c>
      <c r="B253" s="16" t="s">
        <v>152</v>
      </c>
      <c r="C253" s="16" t="s">
        <v>223</v>
      </c>
      <c r="D253" s="16" t="s">
        <v>127</v>
      </c>
      <c r="E253" s="16" t="s">
        <v>17</v>
      </c>
      <c r="F253" s="16" t="s">
        <v>19</v>
      </c>
      <c r="G253" s="7" t="n">
        <v>20</v>
      </c>
      <c r="H253" s="6" t="n">
        <v>177.6</v>
      </c>
      <c r="I253" s="6" t="n">
        <v>-3552</v>
      </c>
      <c r="J253" s="6" t="n">
        <v>-0</v>
      </c>
      <c r="K253" s="6" t="n">
        <v>-1.78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5" t="n">
        <v>45435.753831019</v>
      </c>
      <c r="B254" s="26" t="s">
        <v>42</v>
      </c>
      <c r="C254" s="26" t="s">
        <v>225</v>
      </c>
      <c r="D254" s="26" t="s">
        <v>128</v>
      </c>
      <c r="E254" s="26" t="s">
        <v>17</v>
      </c>
      <c r="F254" s="26" t="s">
        <v>19</v>
      </c>
      <c r="G254" s="27" t="n">
        <v>-80</v>
      </c>
      <c r="H254" s="28" t="n">
        <v>224.9</v>
      </c>
      <c r="I254" s="28" t="n">
        <v>17992</v>
      </c>
      <c r="J254" s="28" t="n">
        <v>0</v>
      </c>
      <c r="K254" s="28" t="n">
        <v>-9</v>
      </c>
      <c r="L254" s="28" t="n">
        <v>-0</v>
      </c>
      <c r="M254" s="6" t="s">
        <f>=I254+J254+K254+L254</f>
      </c>
      <c r="N254" s="26"/>
    </row>
    <row collapsed="false" customFormat="false" customHeight="false" hidden="false" ht="12.1" outlineLevel="0" r="255">
      <c r="A255" s="20" t="n">
        <v>45435.771631944</v>
      </c>
      <c r="B255" s="16" t="s">
        <v>27</v>
      </c>
      <c r="C255" s="16" t="s">
        <v>216</v>
      </c>
      <c r="D255" s="16" t="s">
        <v>127</v>
      </c>
      <c r="E255" s="16" t="s">
        <v>17</v>
      </c>
      <c r="F255" s="16" t="s">
        <v>19</v>
      </c>
      <c r="G255" s="7" t="n">
        <v>1</v>
      </c>
      <c r="H255" s="6" t="n">
        <v>3546</v>
      </c>
      <c r="I255" s="6" t="n">
        <v>-3546</v>
      </c>
      <c r="J255" s="6" t="n">
        <v>-0</v>
      </c>
      <c r="K255" s="6" t="n">
        <v>-1.77</v>
      </c>
      <c r="L255" s="6" t="n">
        <v>-0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45435.946840278</v>
      </c>
      <c r="B256" s="16" t="s">
        <v>135</v>
      </c>
      <c r="C256" s="16" t="s">
        <v>197</v>
      </c>
      <c r="D256" s="16" t="s">
        <v>127</v>
      </c>
      <c r="E256" s="16" t="s">
        <v>17</v>
      </c>
      <c r="F256" s="16" t="s">
        <v>19</v>
      </c>
      <c r="G256" s="7" t="n">
        <v>80</v>
      </c>
      <c r="H256" s="6" t="n">
        <v>73.92</v>
      </c>
      <c r="I256" s="6" t="n">
        <v>-5913.6</v>
      </c>
      <c r="J256" s="6" t="n">
        <v>-0</v>
      </c>
      <c r="K256" s="6" t="n">
        <v>-2.96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5" t="n">
        <v>45436.445972222</v>
      </c>
      <c r="B257" s="26" t="s">
        <v>149</v>
      </c>
      <c r="C257" s="26" t="s">
        <v>220</v>
      </c>
      <c r="D257" s="26" t="s">
        <v>128</v>
      </c>
      <c r="E257" s="26" t="s">
        <v>17</v>
      </c>
      <c r="F257" s="26" t="s">
        <v>19</v>
      </c>
      <c r="G257" s="27" t="n">
        <v>-40</v>
      </c>
      <c r="H257" s="28" t="n">
        <v>134.67</v>
      </c>
      <c r="I257" s="28" t="n">
        <v>5386.8</v>
      </c>
      <c r="J257" s="28" t="n">
        <v>0</v>
      </c>
      <c r="K257" s="28" t="n">
        <v>-3.52</v>
      </c>
      <c r="L257" s="28" t="n">
        <v>-0</v>
      </c>
      <c r="M257" s="6" t="s">
        <f>=I257+J257+K257+L257</f>
      </c>
      <c r="N257" s="26"/>
    </row>
    <row collapsed="false" customFormat="false" customHeight="false" hidden="false" ht="12.1" outlineLevel="0" r="258">
      <c r="A258" s="25" t="n">
        <v>45436.452430556</v>
      </c>
      <c r="B258" s="26" t="s">
        <v>30</v>
      </c>
      <c r="C258" s="26" t="s">
        <v>195</v>
      </c>
      <c r="D258" s="26" t="s">
        <v>128</v>
      </c>
      <c r="E258" s="26" t="s">
        <v>17</v>
      </c>
      <c r="F258" s="26" t="s">
        <v>19</v>
      </c>
      <c r="G258" s="27" t="n">
        <v>-7</v>
      </c>
      <c r="H258" s="28" t="n">
        <v>6238</v>
      </c>
      <c r="I258" s="28" t="n">
        <v>43666</v>
      </c>
      <c r="J258" s="28" t="n">
        <v>0</v>
      </c>
      <c r="K258" s="28" t="n">
        <v>-21.83</v>
      </c>
      <c r="L258" s="28" t="n">
        <v>-0</v>
      </c>
      <c r="M258" s="6" t="s">
        <f>=I258+J258+K258+L258</f>
      </c>
      <c r="N258" s="26"/>
    </row>
    <row collapsed="false" customFormat="false" customHeight="false" hidden="false" ht="12.1" outlineLevel="0" r="259">
      <c r="A259" s="20" t="n">
        <v>45436.512627315</v>
      </c>
      <c r="B259" s="16" t="s">
        <v>140</v>
      </c>
      <c r="C259" s="16" t="s">
        <v>202</v>
      </c>
      <c r="D259" s="16" t="s">
        <v>127</v>
      </c>
      <c r="E259" s="16" t="s">
        <v>17</v>
      </c>
      <c r="F259" s="16" t="s">
        <v>19</v>
      </c>
      <c r="G259" s="7" t="n">
        <v>100</v>
      </c>
      <c r="H259" s="6" t="n">
        <v>26.49</v>
      </c>
      <c r="I259" s="6" t="n">
        <v>-2649</v>
      </c>
      <c r="J259" s="6" t="n">
        <v>-0</v>
      </c>
      <c r="K259" s="6" t="n">
        <v>-1.32</v>
      </c>
      <c r="L259" s="6" t="n">
        <v>-0</v>
      </c>
      <c r="M259" s="6" t="s">
        <f>=I259+J259+K259+L259</f>
      </c>
      <c r="N259" s="16"/>
    </row>
    <row collapsed="false" customFormat="false" customHeight="false" hidden="false" ht="12.1" outlineLevel="0" r="260">
      <c r="A260" s="20" t="n">
        <v>45436.519224537</v>
      </c>
      <c r="B260" s="16" t="s">
        <v>149</v>
      </c>
      <c r="C260" s="16" t="s">
        <v>220</v>
      </c>
      <c r="D260" s="16" t="s">
        <v>127</v>
      </c>
      <c r="E260" s="16" t="s">
        <v>17</v>
      </c>
      <c r="F260" s="16" t="s">
        <v>19</v>
      </c>
      <c r="G260" s="7" t="n">
        <v>20</v>
      </c>
      <c r="H260" s="6" t="n">
        <v>131.55</v>
      </c>
      <c r="I260" s="6" t="n">
        <v>-2631</v>
      </c>
      <c r="J260" s="6" t="n">
        <v>-0</v>
      </c>
      <c r="K260" s="6" t="n">
        <v>-1.32</v>
      </c>
      <c r="L260" s="6" t="n">
        <v>-0</v>
      </c>
      <c r="M260" s="6" t="s">
        <f>=I260+J260+K260+L260</f>
      </c>
      <c r="N260" s="16"/>
    </row>
    <row collapsed="false" customFormat="false" customHeight="false" hidden="false" ht="12.1" outlineLevel="0" r="261">
      <c r="A261" s="20" t="n">
        <v>45436.584872685</v>
      </c>
      <c r="B261" s="16" t="s">
        <v>153</v>
      </c>
      <c r="C261" s="16" t="s">
        <v>226</v>
      </c>
      <c r="D261" s="16" t="s">
        <v>127</v>
      </c>
      <c r="E261" s="16" t="s">
        <v>17</v>
      </c>
      <c r="F261" s="16" t="s">
        <v>19</v>
      </c>
      <c r="G261" s="7" t="n">
        <v>10</v>
      </c>
      <c r="H261" s="6" t="n">
        <v>610.2</v>
      </c>
      <c r="I261" s="6" t="n">
        <v>-6102</v>
      </c>
      <c r="J261" s="6" t="n">
        <v>-0</v>
      </c>
      <c r="K261" s="6" t="n">
        <v>-3.05</v>
      </c>
      <c r="L261" s="6" t="n">
        <v>-0</v>
      </c>
      <c r="M261" s="6" t="s">
        <f>=I261+J261+K261+L261</f>
      </c>
      <c r="N261" s="16"/>
    </row>
    <row collapsed="false" customFormat="false" customHeight="false" hidden="false" ht="12.1" outlineLevel="0" r="262">
      <c r="A262" s="25" t="n">
        <v>45436.609351852</v>
      </c>
      <c r="B262" s="26" t="s">
        <v>144</v>
      </c>
      <c r="C262" s="26" t="s">
        <v>207</v>
      </c>
      <c r="D262" s="26" t="s">
        <v>128</v>
      </c>
      <c r="E262" s="26" t="s">
        <v>17</v>
      </c>
      <c r="F262" s="26" t="s">
        <v>19</v>
      </c>
      <c r="G262" s="27" t="n">
        <v>-6000</v>
      </c>
      <c r="H262" s="28" t="n">
        <v>0.3258</v>
      </c>
      <c r="I262" s="28" t="n">
        <v>1954.8</v>
      </c>
      <c r="J262" s="28" t="n">
        <v>0</v>
      </c>
      <c r="K262" s="28" t="n">
        <v>-0.97</v>
      </c>
      <c r="L262" s="28" t="n">
        <v>-0</v>
      </c>
      <c r="M262" s="6" t="s">
        <f>=I262+J262+K262+L262</f>
      </c>
      <c r="N262" s="26"/>
    </row>
    <row collapsed="false" customFormat="false" customHeight="false" hidden="false" ht="12.1" outlineLevel="0" r="263">
      <c r="A263" s="20" t="n">
        <v>45436.661736111</v>
      </c>
      <c r="B263" s="16" t="s">
        <v>136</v>
      </c>
      <c r="C263" s="16" t="s">
        <v>198</v>
      </c>
      <c r="D263" s="16" t="s">
        <v>127</v>
      </c>
      <c r="E263" s="16" t="s">
        <v>17</v>
      </c>
      <c r="F263" s="16" t="s">
        <v>19</v>
      </c>
      <c r="G263" s="7" t="n">
        <v>10</v>
      </c>
      <c r="H263" s="6" t="n">
        <v>450.2</v>
      </c>
      <c r="I263" s="6" t="n">
        <v>-4502</v>
      </c>
      <c r="J263" s="6" t="n">
        <v>-0</v>
      </c>
      <c r="K263" s="6" t="n">
        <v>-2.25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45436.666041667</v>
      </c>
      <c r="B264" s="16" t="s">
        <v>135</v>
      </c>
      <c r="C264" s="16" t="s">
        <v>197</v>
      </c>
      <c r="D264" s="16" t="s">
        <v>127</v>
      </c>
      <c r="E264" s="16" t="s">
        <v>17</v>
      </c>
      <c r="F264" s="16" t="s">
        <v>19</v>
      </c>
      <c r="G264" s="7" t="n">
        <v>80</v>
      </c>
      <c r="H264" s="6" t="n">
        <v>71.8</v>
      </c>
      <c r="I264" s="6" t="n">
        <v>-5744</v>
      </c>
      <c r="J264" s="6" t="n">
        <v>-0</v>
      </c>
      <c r="K264" s="6" t="n">
        <v>-2.87</v>
      </c>
      <c r="L264" s="6" t="n">
        <v>-0</v>
      </c>
      <c r="M264" s="6" t="s">
        <f>=I264+J264+K264+L264</f>
      </c>
      <c r="N264" s="16"/>
    </row>
    <row collapsed="false" customFormat="false" customHeight="false" hidden="false" ht="12.1" outlineLevel="0" r="265">
      <c r="A265" s="20" t="n">
        <v>45436.756099537</v>
      </c>
      <c r="B265" s="16" t="s">
        <v>139</v>
      </c>
      <c r="C265" s="16" t="s">
        <v>201</v>
      </c>
      <c r="D265" s="16" t="s">
        <v>127</v>
      </c>
      <c r="E265" s="16" t="s">
        <v>17</v>
      </c>
      <c r="F265" s="16" t="s">
        <v>19</v>
      </c>
      <c r="G265" s="7" t="n">
        <v>20</v>
      </c>
      <c r="H265" s="6" t="n">
        <v>917</v>
      </c>
      <c r="I265" s="6" t="n">
        <v>-18340</v>
      </c>
      <c r="J265" s="6" t="n">
        <v>-0</v>
      </c>
      <c r="K265" s="6" t="n">
        <v>-9.17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0" t="n">
        <v>45436.767696759</v>
      </c>
      <c r="B266" s="16" t="s">
        <v>42</v>
      </c>
      <c r="C266" s="16" t="s">
        <v>225</v>
      </c>
      <c r="D266" s="16" t="s">
        <v>127</v>
      </c>
      <c r="E266" s="16" t="s">
        <v>17</v>
      </c>
      <c r="F266" s="16" t="s">
        <v>19</v>
      </c>
      <c r="G266" s="7" t="n">
        <v>40</v>
      </c>
      <c r="H266" s="6" t="n">
        <v>221.55</v>
      </c>
      <c r="I266" s="6" t="n">
        <v>-8862</v>
      </c>
      <c r="J266" s="6" t="n">
        <v>-0</v>
      </c>
      <c r="K266" s="6" t="n">
        <v>-4.43</v>
      </c>
      <c r="L266" s="6" t="n">
        <v>-0</v>
      </c>
      <c r="M266" s="6" t="s">
        <f>=I266+J266+K266+L266</f>
      </c>
      <c r="N266" s="16"/>
    </row>
    <row collapsed="false" customFormat="false" customHeight="false" hidden="false" ht="12.1" outlineLevel="0" r="267">
      <c r="A267" s="20" t="n">
        <v>45439.453842593</v>
      </c>
      <c r="B267" s="16" t="s">
        <v>39</v>
      </c>
      <c r="C267" s="16" t="s">
        <v>209</v>
      </c>
      <c r="D267" s="16" t="s">
        <v>127</v>
      </c>
      <c r="E267" s="16" t="s">
        <v>17</v>
      </c>
      <c r="F267" s="16" t="s">
        <v>19</v>
      </c>
      <c r="G267" s="7" t="n">
        <v>60</v>
      </c>
      <c r="H267" s="6" t="n">
        <v>76.08</v>
      </c>
      <c r="I267" s="6" t="n">
        <v>-4564.8</v>
      </c>
      <c r="J267" s="6" t="n">
        <v>-0</v>
      </c>
      <c r="K267" s="6" t="n">
        <v>-2.28</v>
      </c>
      <c r="L267" s="6" t="n">
        <v>-0</v>
      </c>
      <c r="M267" s="6" t="s">
        <f>=I267+J267+K267+L267</f>
      </c>
      <c r="N267" s="16"/>
    </row>
    <row collapsed="false" customFormat="false" customHeight="false" hidden="false" ht="12.1" outlineLevel="0" r="268">
      <c r="A268" s="20" t="n">
        <v>45439.459872685</v>
      </c>
      <c r="B268" s="16" t="s">
        <v>148</v>
      </c>
      <c r="C268" s="16" t="s">
        <v>219</v>
      </c>
      <c r="D268" s="16" t="s">
        <v>127</v>
      </c>
      <c r="E268" s="16" t="s">
        <v>17</v>
      </c>
      <c r="F268" s="16" t="s">
        <v>19</v>
      </c>
      <c r="G268" s="7" t="n">
        <v>130</v>
      </c>
      <c r="H268" s="6" t="n">
        <v>73.75</v>
      </c>
      <c r="I268" s="6" t="n">
        <v>-9587.5</v>
      </c>
      <c r="J268" s="6" t="n">
        <v>-0</v>
      </c>
      <c r="K268" s="6" t="n">
        <v>-4.79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5" t="n">
        <v>45439.460740741</v>
      </c>
      <c r="B269" s="26" t="s">
        <v>55</v>
      </c>
      <c r="C269" s="26" t="s">
        <v>204</v>
      </c>
      <c r="D269" s="26" t="s">
        <v>128</v>
      </c>
      <c r="E269" s="26" t="s">
        <v>56</v>
      </c>
      <c r="F269" s="26" t="s">
        <v>19</v>
      </c>
      <c r="G269" s="27" t="n">
        <v>-25000</v>
      </c>
      <c r="H269" s="28" t="n">
        <v>1.405</v>
      </c>
      <c r="I269" s="28" t="n">
        <v>35125</v>
      </c>
      <c r="J269" s="28" t="n">
        <v>0</v>
      </c>
      <c r="K269" s="28" t="n">
        <v>-0</v>
      </c>
      <c r="L269" s="28" t="n">
        <v>-0</v>
      </c>
      <c r="M269" s="6" t="s">
        <f>=I269+J269+K269+L269</f>
      </c>
      <c r="N269" s="26"/>
    </row>
    <row collapsed="false" customFormat="false" customHeight="false" hidden="false" ht="12.1" outlineLevel="0" r="270">
      <c r="A270" s="20" t="n">
        <v>45439.462395833</v>
      </c>
      <c r="B270" s="16" t="s">
        <v>153</v>
      </c>
      <c r="C270" s="16" t="s">
        <v>226</v>
      </c>
      <c r="D270" s="16" t="s">
        <v>127</v>
      </c>
      <c r="E270" s="16" t="s">
        <v>17</v>
      </c>
      <c r="F270" s="16" t="s">
        <v>19</v>
      </c>
      <c r="G270" s="7" t="n">
        <v>10</v>
      </c>
      <c r="H270" s="6" t="n">
        <v>586.6</v>
      </c>
      <c r="I270" s="6" t="n">
        <v>-5866</v>
      </c>
      <c r="J270" s="6" t="n">
        <v>-0</v>
      </c>
      <c r="K270" s="6" t="n">
        <v>-2.93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0" t="n">
        <v>45439.50462963</v>
      </c>
      <c r="B271" s="16" t="s">
        <v>27</v>
      </c>
      <c r="C271" s="16" t="s">
        <v>216</v>
      </c>
      <c r="D271" s="16" t="s">
        <v>127</v>
      </c>
      <c r="E271" s="16" t="s">
        <v>17</v>
      </c>
      <c r="F271" s="16" t="s">
        <v>19</v>
      </c>
      <c r="G271" s="7" t="n">
        <v>2</v>
      </c>
      <c r="H271" s="6" t="n">
        <v>3358.75</v>
      </c>
      <c r="I271" s="6" t="n">
        <v>-6717.5</v>
      </c>
      <c r="J271" s="6" t="n">
        <v>-0</v>
      </c>
      <c r="K271" s="6" t="n">
        <v>-3.36</v>
      </c>
      <c r="L271" s="6" t="n">
        <v>-0</v>
      </c>
      <c r="M271" s="6" t="s">
        <f>=I271+J271+K271+L271</f>
      </c>
      <c r="N271" s="16"/>
    </row>
    <row collapsed="false" customFormat="false" customHeight="false" hidden="false" ht="12.1" outlineLevel="0" r="272">
      <c r="A272" s="20" t="n">
        <v>45439.59375</v>
      </c>
      <c r="B272" s="16" t="s">
        <v>134</v>
      </c>
      <c r="C272" s="16" t="s">
        <v>196</v>
      </c>
      <c r="D272" s="16" t="s">
        <v>127</v>
      </c>
      <c r="E272" s="16" t="s">
        <v>17</v>
      </c>
      <c r="F272" s="16" t="s">
        <v>19</v>
      </c>
      <c r="G272" s="7" t="n">
        <v>8000</v>
      </c>
      <c r="H272" s="6" t="n">
        <v>0.5019</v>
      </c>
      <c r="I272" s="6" t="n">
        <v>-4015.2</v>
      </c>
      <c r="J272" s="6" t="n">
        <v>-0</v>
      </c>
      <c r="K272" s="6" t="n">
        <v>-2.01</v>
      </c>
      <c r="L272" s="6" t="n">
        <v>-0</v>
      </c>
      <c r="M272" s="6" t="s">
        <f>=I272+J272+K272+L272</f>
      </c>
      <c r="N272" s="16"/>
    </row>
    <row collapsed="false" customFormat="false" customHeight="false" hidden="false" ht="12.1" outlineLevel="0" r="273">
      <c r="A273" s="20" t="n">
        <v>45439.69224537</v>
      </c>
      <c r="B273" s="16" t="s">
        <v>156</v>
      </c>
      <c r="C273" s="16" t="s">
        <v>229</v>
      </c>
      <c r="D273" s="16" t="s">
        <v>127</v>
      </c>
      <c r="E273" s="16" t="s">
        <v>17</v>
      </c>
      <c r="F273" s="16" t="s">
        <v>19</v>
      </c>
      <c r="G273" s="7" t="n">
        <v>30</v>
      </c>
      <c r="H273" s="6" t="n">
        <v>114</v>
      </c>
      <c r="I273" s="6" t="n">
        <v>-3420</v>
      </c>
      <c r="J273" s="6" t="n">
        <v>-0</v>
      </c>
      <c r="K273" s="6" t="n">
        <v>-1.71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45439.702488426</v>
      </c>
      <c r="B274" s="16" t="s">
        <v>144</v>
      </c>
      <c r="C274" s="16" t="s">
        <v>207</v>
      </c>
      <c r="D274" s="16" t="s">
        <v>127</v>
      </c>
      <c r="E274" s="16" t="s">
        <v>17</v>
      </c>
      <c r="F274" s="16" t="s">
        <v>19</v>
      </c>
      <c r="G274" s="7" t="n">
        <v>8000</v>
      </c>
      <c r="H274" s="6" t="n">
        <v>0.304</v>
      </c>
      <c r="I274" s="6" t="n">
        <v>-2432</v>
      </c>
      <c r="J274" s="6" t="n">
        <v>-0</v>
      </c>
      <c r="K274" s="6" t="n">
        <v>-1.22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45439.750798611</v>
      </c>
      <c r="B275" s="16" t="s">
        <v>140</v>
      </c>
      <c r="C275" s="16" t="s">
        <v>202</v>
      </c>
      <c r="D275" s="16" t="s">
        <v>127</v>
      </c>
      <c r="E275" s="16" t="s">
        <v>17</v>
      </c>
      <c r="F275" s="16" t="s">
        <v>19</v>
      </c>
      <c r="G275" s="7" t="n">
        <v>200</v>
      </c>
      <c r="H275" s="6" t="n">
        <v>24.56</v>
      </c>
      <c r="I275" s="6" t="n">
        <v>-4912</v>
      </c>
      <c r="J275" s="6" t="n">
        <v>-0</v>
      </c>
      <c r="K275" s="6" t="n">
        <v>-2.46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45440.544444444</v>
      </c>
      <c r="B276" s="16" t="s">
        <v>157</v>
      </c>
      <c r="C276" s="16" t="s">
        <v>230</v>
      </c>
      <c r="D276" s="16" t="s">
        <v>127</v>
      </c>
      <c r="E276" s="16" t="s">
        <v>17</v>
      </c>
      <c r="F276" s="16" t="s">
        <v>19</v>
      </c>
      <c r="G276" s="7" t="n">
        <v>80000</v>
      </c>
      <c r="H276" s="6" t="n">
        <v>0.1096</v>
      </c>
      <c r="I276" s="6" t="n">
        <v>-8768</v>
      </c>
      <c r="J276" s="6" t="n">
        <v>-0</v>
      </c>
      <c r="K276" s="6" t="n">
        <v>-4.38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5" t="n">
        <v>45440.567418981</v>
      </c>
      <c r="B277" s="26" t="s">
        <v>55</v>
      </c>
      <c r="C277" s="26" t="s">
        <v>204</v>
      </c>
      <c r="D277" s="26" t="s">
        <v>128</v>
      </c>
      <c r="E277" s="26" t="s">
        <v>56</v>
      </c>
      <c r="F277" s="26" t="s">
        <v>19</v>
      </c>
      <c r="G277" s="27" t="n">
        <v>-11000</v>
      </c>
      <c r="H277" s="28" t="n">
        <v>1.4055727272727</v>
      </c>
      <c r="I277" s="28" t="n">
        <v>15461.3</v>
      </c>
      <c r="J277" s="28" t="n">
        <v>0</v>
      </c>
      <c r="K277" s="28" t="n">
        <v>-0</v>
      </c>
      <c r="L277" s="28" t="n">
        <v>-0</v>
      </c>
      <c r="M277" s="6" t="s">
        <f>=I277+J277+K277+L277</f>
      </c>
      <c r="N277" s="26"/>
    </row>
    <row collapsed="false" customFormat="false" customHeight="false" hidden="false" ht="12.1" outlineLevel="0" r="278">
      <c r="A278" s="20" t="n">
        <v>45440.568888889</v>
      </c>
      <c r="B278" s="16" t="s">
        <v>145</v>
      </c>
      <c r="C278" s="16" t="s">
        <v>208</v>
      </c>
      <c r="D278" s="16" t="s">
        <v>127</v>
      </c>
      <c r="E278" s="16" t="s">
        <v>17</v>
      </c>
      <c r="F278" s="16" t="s">
        <v>19</v>
      </c>
      <c r="G278" s="7" t="n">
        <v>60</v>
      </c>
      <c r="H278" s="6" t="n">
        <v>57.74</v>
      </c>
      <c r="I278" s="6" t="n">
        <v>-3464.4</v>
      </c>
      <c r="J278" s="6" t="n">
        <v>-0</v>
      </c>
      <c r="K278" s="6" t="n">
        <v>-1.73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45440.579155093</v>
      </c>
      <c r="B279" s="16" t="s">
        <v>139</v>
      </c>
      <c r="C279" s="16" t="s">
        <v>201</v>
      </c>
      <c r="D279" s="16" t="s">
        <v>127</v>
      </c>
      <c r="E279" s="16" t="s">
        <v>17</v>
      </c>
      <c r="F279" s="16" t="s">
        <v>19</v>
      </c>
      <c r="G279" s="7" t="n">
        <v>4</v>
      </c>
      <c r="H279" s="6" t="n">
        <v>904</v>
      </c>
      <c r="I279" s="6" t="n">
        <v>-3616</v>
      </c>
      <c r="J279" s="6" t="n">
        <v>-0</v>
      </c>
      <c r="K279" s="6" t="n">
        <v>-1.81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5" t="n">
        <v>45440.731678241</v>
      </c>
      <c r="B280" s="26" t="s">
        <v>146</v>
      </c>
      <c r="C280" s="26" t="s">
        <v>217</v>
      </c>
      <c r="D280" s="26" t="s">
        <v>128</v>
      </c>
      <c r="E280" s="26" t="s">
        <v>17</v>
      </c>
      <c r="F280" s="26" t="s">
        <v>19</v>
      </c>
      <c r="G280" s="27" t="n">
        <v>-1</v>
      </c>
      <c r="H280" s="28" t="n">
        <v>1661</v>
      </c>
      <c r="I280" s="28" t="n">
        <v>1661</v>
      </c>
      <c r="J280" s="28" t="n">
        <v>0</v>
      </c>
      <c r="K280" s="28" t="n">
        <v>-0.83</v>
      </c>
      <c r="L280" s="28" t="n">
        <v>-0</v>
      </c>
      <c r="M280" s="6" t="s">
        <f>=I280+J280+K280+L280</f>
      </c>
      <c r="N280" s="26"/>
    </row>
    <row collapsed="false" customFormat="false" customHeight="false" hidden="false" ht="12.1" outlineLevel="0" r="281">
      <c r="A281" s="20" t="n">
        <v>45440.733715278</v>
      </c>
      <c r="B281" s="16" t="s">
        <v>42</v>
      </c>
      <c r="C281" s="16" t="s">
        <v>225</v>
      </c>
      <c r="D281" s="16" t="s">
        <v>127</v>
      </c>
      <c r="E281" s="16" t="s">
        <v>17</v>
      </c>
      <c r="F281" s="16" t="s">
        <v>19</v>
      </c>
      <c r="G281" s="7" t="n">
        <v>17</v>
      </c>
      <c r="H281" s="6" t="n">
        <v>217.2</v>
      </c>
      <c r="I281" s="6" t="n">
        <v>-3692.4</v>
      </c>
      <c r="J281" s="6" t="n">
        <v>-0</v>
      </c>
      <c r="K281" s="6" t="n">
        <v>-1.85</v>
      </c>
      <c r="L281" s="6" t="n">
        <v>-0</v>
      </c>
      <c r="M281" s="6" t="s">
        <f>=I281+J281+K281+L281</f>
      </c>
      <c r="N281" s="16"/>
    </row>
    <row collapsed="false" customFormat="false" customHeight="false" hidden="false" ht="12.1" outlineLevel="0" r="282">
      <c r="A282" s="20" t="n">
        <v>45440.739305556</v>
      </c>
      <c r="B282" s="16" t="s">
        <v>158</v>
      </c>
      <c r="C282" s="16" t="s">
        <v>231</v>
      </c>
      <c r="D282" s="16" t="s">
        <v>127</v>
      </c>
      <c r="E282" s="16" t="s">
        <v>17</v>
      </c>
      <c r="F282" s="16" t="s">
        <v>19</v>
      </c>
      <c r="G282" s="7" t="n">
        <v>40</v>
      </c>
      <c r="H282" s="6" t="n">
        <v>129.08</v>
      </c>
      <c r="I282" s="6" t="n">
        <v>-5163.2</v>
      </c>
      <c r="J282" s="6" t="n">
        <v>-0</v>
      </c>
      <c r="K282" s="6" t="n">
        <v>-2.58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5" t="n">
        <v>45441.431782407</v>
      </c>
      <c r="B283" s="26" t="s">
        <v>55</v>
      </c>
      <c r="C283" s="26" t="s">
        <v>204</v>
      </c>
      <c r="D283" s="26" t="s">
        <v>128</v>
      </c>
      <c r="E283" s="26" t="s">
        <v>56</v>
      </c>
      <c r="F283" s="26" t="s">
        <v>19</v>
      </c>
      <c r="G283" s="27" t="n">
        <v>-25000</v>
      </c>
      <c r="H283" s="28" t="n">
        <v>1.4062</v>
      </c>
      <c r="I283" s="28" t="n">
        <v>35155</v>
      </c>
      <c r="J283" s="28" t="n">
        <v>0</v>
      </c>
      <c r="K283" s="28" t="n">
        <v>-0</v>
      </c>
      <c r="L283" s="28" t="n">
        <v>-0</v>
      </c>
      <c r="M283" s="6" t="s">
        <f>=I283+J283+K283+L283</f>
      </c>
      <c r="N283" s="26"/>
    </row>
    <row collapsed="false" customFormat="false" customHeight="false" hidden="false" ht="12.1" outlineLevel="0" r="284">
      <c r="A284" s="20" t="n">
        <v>45441.436388889</v>
      </c>
      <c r="B284" s="16" t="s">
        <v>139</v>
      </c>
      <c r="C284" s="16" t="s">
        <v>201</v>
      </c>
      <c r="D284" s="16" t="s">
        <v>127</v>
      </c>
      <c r="E284" s="16" t="s">
        <v>17</v>
      </c>
      <c r="F284" s="16" t="s">
        <v>19</v>
      </c>
      <c r="G284" s="7" t="n">
        <v>22</v>
      </c>
      <c r="H284" s="6" t="n">
        <v>855</v>
      </c>
      <c r="I284" s="6" t="n">
        <v>-18810</v>
      </c>
      <c r="J284" s="6" t="n">
        <v>-0</v>
      </c>
      <c r="K284" s="6" t="n">
        <v>-9.41</v>
      </c>
      <c r="L284" s="6" t="n">
        <v>-0</v>
      </c>
      <c r="M284" s="6" t="s">
        <f>=I284+J284+K284+L284</f>
      </c>
      <c r="N284" s="16"/>
    </row>
    <row collapsed="false" customFormat="false" customHeight="false" hidden="false" ht="12.1" outlineLevel="0" r="285">
      <c r="A285" s="25" t="n">
        <v>45442.449490741</v>
      </c>
      <c r="B285" s="26" t="s">
        <v>136</v>
      </c>
      <c r="C285" s="26" t="s">
        <v>198</v>
      </c>
      <c r="D285" s="26" t="s">
        <v>128</v>
      </c>
      <c r="E285" s="26" t="s">
        <v>17</v>
      </c>
      <c r="F285" s="26" t="s">
        <v>19</v>
      </c>
      <c r="G285" s="27" t="n">
        <v>-10</v>
      </c>
      <c r="H285" s="28" t="n">
        <v>459.9</v>
      </c>
      <c r="I285" s="28" t="n">
        <v>4599</v>
      </c>
      <c r="J285" s="28" t="n">
        <v>0</v>
      </c>
      <c r="K285" s="28" t="n">
        <v>-2.3</v>
      </c>
      <c r="L285" s="28" t="n">
        <v>-0</v>
      </c>
      <c r="M285" s="6" t="s">
        <f>=I285+J285+K285+L285</f>
      </c>
      <c r="N285" s="26"/>
    </row>
    <row collapsed="false" customFormat="false" customHeight="false" hidden="false" ht="12.1" outlineLevel="0" r="286">
      <c r="A286" s="20" t="n">
        <v>45442.530081019</v>
      </c>
      <c r="B286" s="16" t="s">
        <v>134</v>
      </c>
      <c r="C286" s="16" t="s">
        <v>196</v>
      </c>
      <c r="D286" s="16" t="s">
        <v>127</v>
      </c>
      <c r="E286" s="16" t="s">
        <v>17</v>
      </c>
      <c r="F286" s="16" t="s">
        <v>19</v>
      </c>
      <c r="G286" s="7" t="n">
        <v>16000</v>
      </c>
      <c r="H286" s="6" t="n">
        <v>0.4842</v>
      </c>
      <c r="I286" s="6" t="n">
        <v>-7747.2</v>
      </c>
      <c r="J286" s="6" t="n">
        <v>-0</v>
      </c>
      <c r="K286" s="6" t="n">
        <v>-3.87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5" t="n">
        <v>45442.610659722</v>
      </c>
      <c r="B287" s="26" t="s">
        <v>30</v>
      </c>
      <c r="C287" s="26" t="s">
        <v>195</v>
      </c>
      <c r="D287" s="26" t="s">
        <v>128</v>
      </c>
      <c r="E287" s="26" t="s">
        <v>17</v>
      </c>
      <c r="F287" s="26" t="s">
        <v>19</v>
      </c>
      <c r="G287" s="27" t="n">
        <v>-2</v>
      </c>
      <c r="H287" s="28" t="n">
        <v>6134</v>
      </c>
      <c r="I287" s="28" t="n">
        <v>12268</v>
      </c>
      <c r="J287" s="28" t="n">
        <v>0</v>
      </c>
      <c r="K287" s="28" t="n">
        <v>-6.13</v>
      </c>
      <c r="L287" s="28" t="n">
        <v>-0</v>
      </c>
      <c r="M287" s="6" t="s">
        <f>=I287+J287+K287+L287</f>
      </c>
      <c r="N287" s="26"/>
    </row>
    <row collapsed="false" customFormat="false" customHeight="false" hidden="false" ht="12.1" outlineLevel="0" r="288">
      <c r="A288" s="20" t="n">
        <v>45442.697858796</v>
      </c>
      <c r="B288" s="16" t="s">
        <v>131</v>
      </c>
      <c r="C288" s="16" t="s">
        <v>191</v>
      </c>
      <c r="D288" s="16" t="s">
        <v>127</v>
      </c>
      <c r="E288" s="16" t="s">
        <v>17</v>
      </c>
      <c r="F288" s="16" t="s">
        <v>19</v>
      </c>
      <c r="G288" s="7" t="n">
        <v>18000</v>
      </c>
      <c r="H288" s="6" t="n">
        <v>0.6707</v>
      </c>
      <c r="I288" s="6" t="n">
        <v>-12072.6</v>
      </c>
      <c r="J288" s="6" t="n">
        <v>-0</v>
      </c>
      <c r="K288" s="6" t="n">
        <v>-6.04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45442.746157407</v>
      </c>
      <c r="B289" s="16" t="s">
        <v>42</v>
      </c>
      <c r="C289" s="16" t="s">
        <v>225</v>
      </c>
      <c r="D289" s="16" t="s">
        <v>127</v>
      </c>
      <c r="E289" s="16" t="s">
        <v>17</v>
      </c>
      <c r="F289" s="16" t="s">
        <v>19</v>
      </c>
      <c r="G289" s="7" t="n">
        <v>30</v>
      </c>
      <c r="H289" s="6" t="n">
        <v>200.1</v>
      </c>
      <c r="I289" s="6" t="n">
        <v>-6003</v>
      </c>
      <c r="J289" s="6" t="n">
        <v>-0</v>
      </c>
      <c r="K289" s="6" t="n">
        <v>-3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45442.758206019</v>
      </c>
      <c r="B290" s="16" t="s">
        <v>136</v>
      </c>
      <c r="C290" s="16" t="s">
        <v>198</v>
      </c>
      <c r="D290" s="16" t="s">
        <v>127</v>
      </c>
      <c r="E290" s="16" t="s">
        <v>17</v>
      </c>
      <c r="F290" s="16" t="s">
        <v>19</v>
      </c>
      <c r="G290" s="7" t="n">
        <v>10</v>
      </c>
      <c r="H290" s="6" t="n">
        <v>450.95</v>
      </c>
      <c r="I290" s="6" t="n">
        <v>-4509.5</v>
      </c>
      <c r="J290" s="6" t="n">
        <v>-0</v>
      </c>
      <c r="K290" s="6" t="n">
        <v>-2.25</v>
      </c>
      <c r="L290" s="6" t="n">
        <v>-0</v>
      </c>
      <c r="M290" s="6" t="s">
        <f>=I290+J290+K290+L290</f>
      </c>
      <c r="N290" s="16"/>
    </row>
    <row collapsed="false" customFormat="false" customHeight="false" hidden="false" ht="12.1" outlineLevel="0" r="291">
      <c r="A291" s="20" t="n">
        <v>45442.951157407</v>
      </c>
      <c r="B291" s="16" t="s">
        <v>159</v>
      </c>
      <c r="C291" s="16" t="s">
        <v>232</v>
      </c>
      <c r="D291" s="16" t="s">
        <v>127</v>
      </c>
      <c r="E291" s="16" t="s">
        <v>17</v>
      </c>
      <c r="F291" s="16" t="s">
        <v>19</v>
      </c>
      <c r="G291" s="7" t="n">
        <v>300</v>
      </c>
      <c r="H291" s="6" t="n">
        <v>10.165</v>
      </c>
      <c r="I291" s="6" t="n">
        <v>-3049.5</v>
      </c>
      <c r="J291" s="6" t="n">
        <v>-0</v>
      </c>
      <c r="K291" s="6" t="n">
        <v>-1.52</v>
      </c>
      <c r="L291" s="6" t="n">
        <v>-0</v>
      </c>
      <c r="M291" s="6" t="s">
        <f>=I291+J291+K291+L291</f>
      </c>
      <c r="N291" s="16"/>
    </row>
    <row collapsed="false" customFormat="false" customHeight="false" hidden="false" ht="12.1" outlineLevel="0" r="292">
      <c r="A292" s="20" t="n">
        <v>45443.419861111</v>
      </c>
      <c r="B292" s="16" t="s">
        <v>42</v>
      </c>
      <c r="C292" s="16" t="s">
        <v>225</v>
      </c>
      <c r="D292" s="16" t="s">
        <v>127</v>
      </c>
      <c r="E292" s="16" t="s">
        <v>17</v>
      </c>
      <c r="F292" s="16" t="s">
        <v>19</v>
      </c>
      <c r="G292" s="7" t="n">
        <v>36</v>
      </c>
      <c r="H292" s="6" t="n">
        <v>182.39166666667</v>
      </c>
      <c r="I292" s="6" t="n">
        <v>-6566.1</v>
      </c>
      <c r="J292" s="6" t="n">
        <v>-0</v>
      </c>
      <c r="K292" s="6" t="n">
        <v>-3.28</v>
      </c>
      <c r="L292" s="6" t="n">
        <v>-0</v>
      </c>
      <c r="M292" s="6" t="s">
        <f>=I292+J292+K292+L292</f>
      </c>
      <c r="N292" s="16"/>
    </row>
    <row collapsed="false" customFormat="false" customHeight="false" hidden="false" ht="12.1" outlineLevel="0" r="293">
      <c r="A293" s="25" t="n">
        <v>45443.427824074</v>
      </c>
      <c r="B293" s="26" t="s">
        <v>55</v>
      </c>
      <c r="C293" s="26" t="s">
        <v>204</v>
      </c>
      <c r="D293" s="26" t="s">
        <v>128</v>
      </c>
      <c r="E293" s="26" t="s">
        <v>56</v>
      </c>
      <c r="F293" s="26" t="s">
        <v>19</v>
      </c>
      <c r="G293" s="27" t="n">
        <v>-30000</v>
      </c>
      <c r="H293" s="28" t="n">
        <v>1.4084333333333</v>
      </c>
      <c r="I293" s="28" t="n">
        <v>42253</v>
      </c>
      <c r="J293" s="28" t="n">
        <v>0</v>
      </c>
      <c r="K293" s="28" t="n">
        <v>-0</v>
      </c>
      <c r="L293" s="28" t="n">
        <v>-0</v>
      </c>
      <c r="M293" s="6" t="s">
        <f>=I293+J293+K293+L293</f>
      </c>
      <c r="N293" s="26"/>
    </row>
    <row collapsed="false" customFormat="false" customHeight="false" hidden="false" ht="12.1" outlineLevel="0" r="294">
      <c r="A294" s="20" t="n">
        <v>45443.428391204</v>
      </c>
      <c r="B294" s="16" t="s">
        <v>149</v>
      </c>
      <c r="C294" s="16" t="s">
        <v>220</v>
      </c>
      <c r="D294" s="16" t="s">
        <v>127</v>
      </c>
      <c r="E294" s="16" t="s">
        <v>17</v>
      </c>
      <c r="F294" s="16" t="s">
        <v>19</v>
      </c>
      <c r="G294" s="7" t="n">
        <v>20</v>
      </c>
      <c r="H294" s="6" t="n">
        <v>126.7</v>
      </c>
      <c r="I294" s="6" t="n">
        <v>-2534</v>
      </c>
      <c r="J294" s="6" t="n">
        <v>-0</v>
      </c>
      <c r="K294" s="6" t="n">
        <v>-1.27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0" t="n">
        <v>45443.431851852</v>
      </c>
      <c r="B295" s="16" t="s">
        <v>144</v>
      </c>
      <c r="C295" s="16" t="s">
        <v>207</v>
      </c>
      <c r="D295" s="16" t="s">
        <v>127</v>
      </c>
      <c r="E295" s="16" t="s">
        <v>17</v>
      </c>
      <c r="F295" s="16" t="s">
        <v>19</v>
      </c>
      <c r="G295" s="7" t="n">
        <v>16000</v>
      </c>
      <c r="H295" s="6" t="n">
        <v>0.276</v>
      </c>
      <c r="I295" s="6" t="n">
        <v>-4416</v>
      </c>
      <c r="J295" s="6" t="n">
        <v>-0</v>
      </c>
      <c r="K295" s="6" t="n">
        <v>-2.21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45443.433078704</v>
      </c>
      <c r="B296" s="16" t="s">
        <v>152</v>
      </c>
      <c r="C296" s="16" t="s">
        <v>223</v>
      </c>
      <c r="D296" s="16" t="s">
        <v>127</v>
      </c>
      <c r="E296" s="16" t="s">
        <v>17</v>
      </c>
      <c r="F296" s="16" t="s">
        <v>19</v>
      </c>
      <c r="G296" s="7" t="n">
        <v>30</v>
      </c>
      <c r="H296" s="6" t="n">
        <v>153.1</v>
      </c>
      <c r="I296" s="6" t="n">
        <v>-4593</v>
      </c>
      <c r="J296" s="6" t="n">
        <v>-0</v>
      </c>
      <c r="K296" s="6" t="n">
        <v>-2.3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45443.539849537</v>
      </c>
      <c r="B297" s="16" t="s">
        <v>135</v>
      </c>
      <c r="C297" s="16" t="s">
        <v>197</v>
      </c>
      <c r="D297" s="16" t="s">
        <v>127</v>
      </c>
      <c r="E297" s="16" t="s">
        <v>17</v>
      </c>
      <c r="F297" s="16" t="s">
        <v>19</v>
      </c>
      <c r="G297" s="7" t="n">
        <v>60</v>
      </c>
      <c r="H297" s="6" t="n">
        <v>66.5</v>
      </c>
      <c r="I297" s="6" t="n">
        <v>-3990</v>
      </c>
      <c r="J297" s="6" t="n">
        <v>-0</v>
      </c>
      <c r="K297" s="6" t="n">
        <v>-2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45443.557939815</v>
      </c>
      <c r="B298" s="16" t="s">
        <v>143</v>
      </c>
      <c r="C298" s="16" t="s">
        <v>206</v>
      </c>
      <c r="D298" s="16" t="s">
        <v>127</v>
      </c>
      <c r="E298" s="16" t="s">
        <v>17</v>
      </c>
      <c r="F298" s="16" t="s">
        <v>19</v>
      </c>
      <c r="G298" s="7" t="n">
        <v>1000</v>
      </c>
      <c r="H298" s="6" t="n">
        <v>4.0575</v>
      </c>
      <c r="I298" s="6" t="n">
        <v>-4057.5</v>
      </c>
      <c r="J298" s="6" t="n">
        <v>-0</v>
      </c>
      <c r="K298" s="6" t="n">
        <v>-2.03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45443.573287037</v>
      </c>
      <c r="B299" s="16" t="s">
        <v>27</v>
      </c>
      <c r="C299" s="16" t="s">
        <v>216</v>
      </c>
      <c r="D299" s="16" t="s">
        <v>127</v>
      </c>
      <c r="E299" s="16" t="s">
        <v>17</v>
      </c>
      <c r="F299" s="16" t="s">
        <v>19</v>
      </c>
      <c r="G299" s="7" t="n">
        <v>1</v>
      </c>
      <c r="H299" s="6" t="n">
        <v>3109</v>
      </c>
      <c r="I299" s="6" t="n">
        <v>-3109</v>
      </c>
      <c r="J299" s="6" t="n">
        <v>-0</v>
      </c>
      <c r="K299" s="6" t="n">
        <v>-1.55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45443.725081019</v>
      </c>
      <c r="B300" s="16" t="s">
        <v>132</v>
      </c>
      <c r="C300" s="16" t="s">
        <v>192</v>
      </c>
      <c r="D300" s="16" t="s">
        <v>127</v>
      </c>
      <c r="E300" s="16" t="s">
        <v>17</v>
      </c>
      <c r="F300" s="16" t="s">
        <v>19</v>
      </c>
      <c r="G300" s="7" t="n">
        <v>30</v>
      </c>
      <c r="H300" s="6" t="n">
        <v>198.9</v>
      </c>
      <c r="I300" s="6" t="n">
        <v>-5967</v>
      </c>
      <c r="J300" s="6" t="n">
        <v>-0</v>
      </c>
      <c r="K300" s="6" t="n">
        <v>-2.98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45446.494155093</v>
      </c>
      <c r="B301" s="16" t="s">
        <v>143</v>
      </c>
      <c r="C301" s="16" t="s">
        <v>206</v>
      </c>
      <c r="D301" s="16" t="s">
        <v>127</v>
      </c>
      <c r="E301" s="16" t="s">
        <v>17</v>
      </c>
      <c r="F301" s="16" t="s">
        <v>19</v>
      </c>
      <c r="G301" s="7" t="n">
        <v>1500</v>
      </c>
      <c r="H301" s="6" t="n">
        <v>3.7122</v>
      </c>
      <c r="I301" s="6" t="n">
        <v>-5568.3</v>
      </c>
      <c r="J301" s="6" t="n">
        <v>-0</v>
      </c>
      <c r="K301" s="6" t="n">
        <v>-2.78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5" t="n">
        <v>45446.497592593</v>
      </c>
      <c r="B302" s="26" t="s">
        <v>55</v>
      </c>
      <c r="C302" s="26" t="s">
        <v>204</v>
      </c>
      <c r="D302" s="26" t="s">
        <v>128</v>
      </c>
      <c r="E302" s="26" t="s">
        <v>56</v>
      </c>
      <c r="F302" s="26" t="s">
        <v>19</v>
      </c>
      <c r="G302" s="27" t="n">
        <v>-14000</v>
      </c>
      <c r="H302" s="28" t="n">
        <v>1.4091714285714</v>
      </c>
      <c r="I302" s="28" t="n">
        <v>19728.4</v>
      </c>
      <c r="J302" s="28" t="n">
        <v>0</v>
      </c>
      <c r="K302" s="28" t="n">
        <v>-0</v>
      </c>
      <c r="L302" s="28" t="n">
        <v>-0</v>
      </c>
      <c r="M302" s="6" t="s">
        <f>=I302+J302+K302+L302</f>
      </c>
      <c r="N302" s="26"/>
    </row>
    <row collapsed="false" customFormat="false" customHeight="false" hidden="false" ht="12.1" outlineLevel="0" r="303">
      <c r="A303" s="20" t="n">
        <v>45446.498125</v>
      </c>
      <c r="B303" s="16" t="s">
        <v>154</v>
      </c>
      <c r="C303" s="16" t="s">
        <v>227</v>
      </c>
      <c r="D303" s="16" t="s">
        <v>127</v>
      </c>
      <c r="E303" s="16" t="s">
        <v>17</v>
      </c>
      <c r="F303" s="16" t="s">
        <v>19</v>
      </c>
      <c r="G303" s="7" t="n">
        <v>4</v>
      </c>
      <c r="H303" s="6" t="n">
        <v>2287</v>
      </c>
      <c r="I303" s="6" t="n">
        <v>-9148</v>
      </c>
      <c r="J303" s="6" t="n">
        <v>-0</v>
      </c>
      <c r="K303" s="6" t="n">
        <v>-4.57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0" t="n">
        <v>45446.559270833</v>
      </c>
      <c r="B304" s="16" t="s">
        <v>144</v>
      </c>
      <c r="C304" s="16" t="s">
        <v>207</v>
      </c>
      <c r="D304" s="16" t="s">
        <v>127</v>
      </c>
      <c r="E304" s="16" t="s">
        <v>17</v>
      </c>
      <c r="F304" s="16" t="s">
        <v>19</v>
      </c>
      <c r="G304" s="7" t="n">
        <v>20000</v>
      </c>
      <c r="H304" s="6" t="n">
        <v>0.238</v>
      </c>
      <c r="I304" s="6" t="n">
        <v>-4760</v>
      </c>
      <c r="J304" s="6" t="n">
        <v>-0</v>
      </c>
      <c r="K304" s="6" t="n">
        <v>-2.38</v>
      </c>
      <c r="L304" s="6" t="n">
        <v>-0</v>
      </c>
      <c r="M304" s="6" t="s">
        <f>=I304+J304+K304+L304</f>
      </c>
      <c r="N304" s="16"/>
    </row>
    <row collapsed="false" customFormat="false" customHeight="false" hidden="false" ht="12.1" outlineLevel="0" r="305">
      <c r="A305" s="20" t="n">
        <v>45446.625300926</v>
      </c>
      <c r="B305" s="16" t="s">
        <v>135</v>
      </c>
      <c r="C305" s="16" t="s">
        <v>197</v>
      </c>
      <c r="D305" s="16" t="s">
        <v>127</v>
      </c>
      <c r="E305" s="16" t="s">
        <v>17</v>
      </c>
      <c r="F305" s="16" t="s">
        <v>19</v>
      </c>
      <c r="G305" s="7" t="n">
        <v>90</v>
      </c>
      <c r="H305" s="6" t="n">
        <v>59.3</v>
      </c>
      <c r="I305" s="6" t="n">
        <v>-5337</v>
      </c>
      <c r="J305" s="6" t="n">
        <v>-0</v>
      </c>
      <c r="K305" s="6" t="n">
        <v>-2.67</v>
      </c>
      <c r="L305" s="6" t="n">
        <v>-0</v>
      </c>
      <c r="M305" s="6" t="s">
        <f>=I305+J305+K305+L305</f>
      </c>
      <c r="N305" s="16"/>
    </row>
    <row collapsed="false" customFormat="false" customHeight="false" hidden="false" ht="12.1" outlineLevel="0" r="306">
      <c r="A306" s="25" t="n">
        <v>45448.61375</v>
      </c>
      <c r="B306" s="26" t="s">
        <v>144</v>
      </c>
      <c r="C306" s="26" t="s">
        <v>207</v>
      </c>
      <c r="D306" s="26" t="s">
        <v>128</v>
      </c>
      <c r="E306" s="26" t="s">
        <v>17</v>
      </c>
      <c r="F306" s="26" t="s">
        <v>19</v>
      </c>
      <c r="G306" s="27" t="n">
        <v>-52000</v>
      </c>
      <c r="H306" s="28" t="n">
        <v>0.2956</v>
      </c>
      <c r="I306" s="28" t="n">
        <v>15371.2</v>
      </c>
      <c r="J306" s="28" t="n">
        <v>0</v>
      </c>
      <c r="K306" s="28" t="n">
        <v>-7.68</v>
      </c>
      <c r="L306" s="28" t="n">
        <v>-0</v>
      </c>
      <c r="M306" s="6" t="s">
        <f>=I306+J306+K306+L306</f>
      </c>
      <c r="N306" s="26"/>
    </row>
    <row collapsed="false" customFormat="false" customHeight="false" hidden="false" ht="12.1" outlineLevel="0" r="307">
      <c r="A307" s="25" t="n">
        <v>45449.43630787</v>
      </c>
      <c r="B307" s="26" t="s">
        <v>140</v>
      </c>
      <c r="C307" s="26" t="s">
        <v>202</v>
      </c>
      <c r="D307" s="26" t="s">
        <v>128</v>
      </c>
      <c r="E307" s="26" t="s">
        <v>17</v>
      </c>
      <c r="F307" s="26" t="s">
        <v>19</v>
      </c>
      <c r="G307" s="27" t="n">
        <v>-150</v>
      </c>
      <c r="H307" s="28" t="n">
        <v>25.29</v>
      </c>
      <c r="I307" s="28" t="n">
        <v>3793.5</v>
      </c>
      <c r="J307" s="28" t="n">
        <v>0</v>
      </c>
      <c r="K307" s="28" t="n">
        <v>-1.9</v>
      </c>
      <c r="L307" s="28" t="n">
        <v>-0</v>
      </c>
      <c r="M307" s="6" t="s">
        <f>=I307+J307+K307+L307</f>
      </c>
      <c r="N307" s="26"/>
    </row>
    <row collapsed="false" customFormat="false" customHeight="false" hidden="false" ht="12.1" outlineLevel="0" r="308">
      <c r="A308" s="20" t="n">
        <v>45450.42900463</v>
      </c>
      <c r="B308" s="16" t="s">
        <v>144</v>
      </c>
      <c r="C308" s="16" t="s">
        <v>207</v>
      </c>
      <c r="D308" s="16" t="s">
        <v>127</v>
      </c>
      <c r="E308" s="16" t="s">
        <v>17</v>
      </c>
      <c r="F308" s="16" t="s">
        <v>19</v>
      </c>
      <c r="G308" s="7" t="n">
        <v>40000</v>
      </c>
      <c r="H308" s="6" t="n">
        <v>0.2729</v>
      </c>
      <c r="I308" s="6" t="n">
        <v>-10916</v>
      </c>
      <c r="J308" s="6" t="n">
        <v>-0</v>
      </c>
      <c r="K308" s="6" t="n">
        <v>-5.46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5" t="n">
        <v>45450.435219907</v>
      </c>
      <c r="B309" s="26" t="s">
        <v>144</v>
      </c>
      <c r="C309" s="26" t="s">
        <v>207</v>
      </c>
      <c r="D309" s="26" t="s">
        <v>128</v>
      </c>
      <c r="E309" s="26" t="s">
        <v>17</v>
      </c>
      <c r="F309" s="26" t="s">
        <v>19</v>
      </c>
      <c r="G309" s="27" t="n">
        <v>-20000</v>
      </c>
      <c r="H309" s="28" t="n">
        <v>0.275</v>
      </c>
      <c r="I309" s="28" t="n">
        <v>5500</v>
      </c>
      <c r="J309" s="28" t="n">
        <v>0</v>
      </c>
      <c r="K309" s="28" t="n">
        <v>-2.75</v>
      </c>
      <c r="L309" s="28" t="n">
        <v>-0</v>
      </c>
      <c r="M309" s="6" t="s">
        <f>=I309+J309+K309+L309</f>
      </c>
      <c r="N309" s="26"/>
    </row>
    <row collapsed="false" customFormat="false" customHeight="false" hidden="false" ht="12.1" outlineLevel="0" r="310">
      <c r="A310" s="25" t="n">
        <v>45450.472951389</v>
      </c>
      <c r="B310" s="26" t="s">
        <v>135</v>
      </c>
      <c r="C310" s="26" t="s">
        <v>197</v>
      </c>
      <c r="D310" s="26" t="s">
        <v>128</v>
      </c>
      <c r="E310" s="26" t="s">
        <v>17</v>
      </c>
      <c r="F310" s="26" t="s">
        <v>19</v>
      </c>
      <c r="G310" s="27" t="n">
        <v>-110</v>
      </c>
      <c r="H310" s="28" t="n">
        <v>70.24</v>
      </c>
      <c r="I310" s="28" t="n">
        <v>7726.4</v>
      </c>
      <c r="J310" s="28" t="n">
        <v>0</v>
      </c>
      <c r="K310" s="28" t="n">
        <v>-3.86</v>
      </c>
      <c r="L310" s="28" t="n">
        <v>-0</v>
      </c>
      <c r="M310" s="6" t="s">
        <f>=I310+J310+K310+L310</f>
      </c>
      <c r="N310" s="26"/>
    </row>
    <row collapsed="false" customFormat="false" customHeight="false" hidden="false" ht="12.1" outlineLevel="0" r="311">
      <c r="A311" s="20" t="n">
        <v>45450.51474537</v>
      </c>
      <c r="B311" s="16" t="s">
        <v>145</v>
      </c>
      <c r="C311" s="16" t="s">
        <v>208</v>
      </c>
      <c r="D311" s="16" t="s">
        <v>127</v>
      </c>
      <c r="E311" s="16" t="s">
        <v>17</v>
      </c>
      <c r="F311" s="16" t="s">
        <v>19</v>
      </c>
      <c r="G311" s="7" t="n">
        <v>60</v>
      </c>
      <c r="H311" s="6" t="n">
        <v>55.55</v>
      </c>
      <c r="I311" s="6" t="n">
        <v>-3333</v>
      </c>
      <c r="J311" s="6" t="n">
        <v>-0</v>
      </c>
      <c r="K311" s="6" t="n">
        <v>-1.67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5" t="n">
        <v>45450.535393519</v>
      </c>
      <c r="B312" s="26" t="s">
        <v>140</v>
      </c>
      <c r="C312" s="26" t="s">
        <v>202</v>
      </c>
      <c r="D312" s="26" t="s">
        <v>128</v>
      </c>
      <c r="E312" s="26" t="s">
        <v>17</v>
      </c>
      <c r="F312" s="26" t="s">
        <v>19</v>
      </c>
      <c r="G312" s="27" t="n">
        <v>-150</v>
      </c>
      <c r="H312" s="28" t="n">
        <v>26.14</v>
      </c>
      <c r="I312" s="28" t="n">
        <v>3921</v>
      </c>
      <c r="J312" s="28" t="n">
        <v>0</v>
      </c>
      <c r="K312" s="28" t="n">
        <v>-1.96</v>
      </c>
      <c r="L312" s="28" t="n">
        <v>-0</v>
      </c>
      <c r="M312" s="6" t="s">
        <f>=I312+J312+K312+L312</f>
      </c>
      <c r="N312" s="26"/>
    </row>
    <row collapsed="false" customFormat="false" customHeight="false" hidden="false" ht="12.1" outlineLevel="0" r="313">
      <c r="A313" s="25" t="n">
        <v>45453.545775463</v>
      </c>
      <c r="B313" s="26" t="s">
        <v>152</v>
      </c>
      <c r="C313" s="26" t="s">
        <v>223</v>
      </c>
      <c r="D313" s="26" t="s">
        <v>128</v>
      </c>
      <c r="E313" s="26" t="s">
        <v>17</v>
      </c>
      <c r="F313" s="26" t="s">
        <v>19</v>
      </c>
      <c r="G313" s="27" t="n">
        <v>-30</v>
      </c>
      <c r="H313" s="28" t="n">
        <v>166.9</v>
      </c>
      <c r="I313" s="28" t="n">
        <v>5007</v>
      </c>
      <c r="J313" s="28" t="n">
        <v>0</v>
      </c>
      <c r="K313" s="28" t="n">
        <v>-2.5</v>
      </c>
      <c r="L313" s="28" t="n">
        <v>-0</v>
      </c>
      <c r="M313" s="6" t="s">
        <f>=I313+J313+K313+L313</f>
      </c>
      <c r="N313" s="26"/>
    </row>
    <row collapsed="false" customFormat="false" customHeight="false" hidden="false" ht="12.1" outlineLevel="0" r="314">
      <c r="A314" s="25" t="n">
        <v>45453.548020833</v>
      </c>
      <c r="B314" s="26" t="s">
        <v>136</v>
      </c>
      <c r="C314" s="26" t="s">
        <v>198</v>
      </c>
      <c r="D314" s="26" t="s">
        <v>128</v>
      </c>
      <c r="E314" s="26" t="s">
        <v>17</v>
      </c>
      <c r="F314" s="26" t="s">
        <v>19</v>
      </c>
      <c r="G314" s="27" t="n">
        <v>-10</v>
      </c>
      <c r="H314" s="28" t="n">
        <v>464.1</v>
      </c>
      <c r="I314" s="28" t="n">
        <v>4641</v>
      </c>
      <c r="J314" s="28" t="n">
        <v>0</v>
      </c>
      <c r="K314" s="28" t="n">
        <v>-2.32</v>
      </c>
      <c r="L314" s="28" t="n">
        <v>-0</v>
      </c>
      <c r="M314" s="6" t="s">
        <f>=I314+J314+K314+L314</f>
      </c>
      <c r="N314" s="26"/>
    </row>
    <row collapsed="false" customFormat="false" customHeight="false" hidden="false" ht="12.1" outlineLevel="0" r="315">
      <c r="A315" s="25" t="n">
        <v>45453.549780093</v>
      </c>
      <c r="B315" s="26" t="s">
        <v>148</v>
      </c>
      <c r="C315" s="26" t="s">
        <v>219</v>
      </c>
      <c r="D315" s="26" t="s">
        <v>128</v>
      </c>
      <c r="E315" s="26" t="s">
        <v>17</v>
      </c>
      <c r="F315" s="26" t="s">
        <v>19</v>
      </c>
      <c r="G315" s="27" t="n">
        <v>-70</v>
      </c>
      <c r="H315" s="28" t="n">
        <v>77.61</v>
      </c>
      <c r="I315" s="28" t="n">
        <v>5432.7</v>
      </c>
      <c r="J315" s="28" t="n">
        <v>0</v>
      </c>
      <c r="K315" s="28" t="n">
        <v>-2.72</v>
      </c>
      <c r="L315" s="28" t="n">
        <v>-0</v>
      </c>
      <c r="M315" s="6" t="s">
        <f>=I315+J315+K315+L315</f>
      </c>
      <c r="N315" s="26"/>
    </row>
    <row collapsed="false" customFormat="false" customHeight="false" hidden="false" ht="12.1" outlineLevel="0" r="316">
      <c r="A316" s="25" t="n">
        <v>45453.551273148</v>
      </c>
      <c r="B316" s="26" t="s">
        <v>159</v>
      </c>
      <c r="C316" s="26" t="s">
        <v>232</v>
      </c>
      <c r="D316" s="26" t="s">
        <v>128</v>
      </c>
      <c r="E316" s="26" t="s">
        <v>17</v>
      </c>
      <c r="F316" s="26" t="s">
        <v>19</v>
      </c>
      <c r="G316" s="27" t="n">
        <v>-300</v>
      </c>
      <c r="H316" s="28" t="n">
        <v>10.9</v>
      </c>
      <c r="I316" s="28" t="n">
        <v>3270</v>
      </c>
      <c r="J316" s="28" t="n">
        <v>0</v>
      </c>
      <c r="K316" s="28" t="n">
        <v>-1.64</v>
      </c>
      <c r="L316" s="28" t="n">
        <v>-0</v>
      </c>
      <c r="M316" s="6" t="s">
        <f>=I316+J316+K316+L316</f>
      </c>
      <c r="N316" s="26"/>
    </row>
    <row collapsed="false" customFormat="false" customHeight="false" hidden="false" ht="12.1" outlineLevel="0" r="317">
      <c r="A317" s="25" t="n">
        <v>45453.56505787</v>
      </c>
      <c r="B317" s="26" t="s">
        <v>144</v>
      </c>
      <c r="C317" s="26" t="s">
        <v>207</v>
      </c>
      <c r="D317" s="26" t="s">
        <v>128</v>
      </c>
      <c r="E317" s="26" t="s">
        <v>17</v>
      </c>
      <c r="F317" s="26" t="s">
        <v>19</v>
      </c>
      <c r="G317" s="27" t="n">
        <v>-20000</v>
      </c>
      <c r="H317" s="28" t="n">
        <v>0.2842</v>
      </c>
      <c r="I317" s="28" t="n">
        <v>5684</v>
      </c>
      <c r="J317" s="28" t="n">
        <v>0</v>
      </c>
      <c r="K317" s="28" t="n">
        <v>-2.84</v>
      </c>
      <c r="L317" s="28" t="n">
        <v>-0</v>
      </c>
      <c r="M317" s="6" t="s">
        <f>=I317+J317+K317+L317</f>
      </c>
      <c r="N317" s="26"/>
    </row>
    <row collapsed="false" customFormat="false" customHeight="false" hidden="false" ht="12.1" outlineLevel="0" r="318">
      <c r="A318" s="25" t="n">
        <v>45453.584398148</v>
      </c>
      <c r="B318" s="26" t="s">
        <v>135</v>
      </c>
      <c r="C318" s="26" t="s">
        <v>197</v>
      </c>
      <c r="D318" s="26" t="s">
        <v>128</v>
      </c>
      <c r="E318" s="26" t="s">
        <v>17</v>
      </c>
      <c r="F318" s="26" t="s">
        <v>19</v>
      </c>
      <c r="G318" s="27" t="n">
        <v>-100</v>
      </c>
      <c r="H318" s="28" t="n">
        <v>71.99</v>
      </c>
      <c r="I318" s="28" t="n">
        <v>7199</v>
      </c>
      <c r="J318" s="28" t="n">
        <v>0</v>
      </c>
      <c r="K318" s="28" t="n">
        <v>-3.6</v>
      </c>
      <c r="L318" s="28" t="n">
        <v>-0</v>
      </c>
      <c r="M318" s="6" t="s">
        <f>=I318+J318+K318+L318</f>
      </c>
      <c r="N318" s="26"/>
    </row>
    <row collapsed="false" customFormat="false" customHeight="false" hidden="false" ht="12.1" outlineLevel="0" r="319">
      <c r="A319" s="20" t="n">
        <v>45453.75787037</v>
      </c>
      <c r="B319" s="16" t="s">
        <v>159</v>
      </c>
      <c r="C319" s="16" t="s">
        <v>232</v>
      </c>
      <c r="D319" s="16" t="s">
        <v>127</v>
      </c>
      <c r="E319" s="16" t="s">
        <v>17</v>
      </c>
      <c r="F319" s="16" t="s">
        <v>19</v>
      </c>
      <c r="G319" s="7" t="n">
        <v>300</v>
      </c>
      <c r="H319" s="6" t="n">
        <v>10.4</v>
      </c>
      <c r="I319" s="6" t="n">
        <v>-3120</v>
      </c>
      <c r="J319" s="6" t="n">
        <v>-0</v>
      </c>
      <c r="K319" s="6" t="n">
        <v>-1.56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45453.761331019</v>
      </c>
      <c r="B320" s="16" t="s">
        <v>154</v>
      </c>
      <c r="C320" s="16" t="s">
        <v>227</v>
      </c>
      <c r="D320" s="16" t="s">
        <v>127</v>
      </c>
      <c r="E320" s="16" t="s">
        <v>17</v>
      </c>
      <c r="F320" s="16" t="s">
        <v>19</v>
      </c>
      <c r="G320" s="7" t="n">
        <v>2</v>
      </c>
      <c r="H320" s="6" t="n">
        <v>2321.5</v>
      </c>
      <c r="I320" s="6" t="n">
        <v>-4643</v>
      </c>
      <c r="J320" s="6" t="n">
        <v>-0</v>
      </c>
      <c r="K320" s="6" t="n">
        <v>-2.32</v>
      </c>
      <c r="L320" s="6" t="n">
        <v>-0</v>
      </c>
      <c r="M320" s="6" t="s">
        <f>=I320+J320+K320+L320</f>
      </c>
      <c r="N320" s="16"/>
    </row>
    <row collapsed="false" customFormat="false" customHeight="false" hidden="false" ht="12.1" outlineLevel="0" r="321">
      <c r="A321" s="20" t="n">
        <v>45454.565555556</v>
      </c>
      <c r="B321" s="16" t="s">
        <v>136</v>
      </c>
      <c r="C321" s="16" t="s">
        <v>198</v>
      </c>
      <c r="D321" s="16" t="s">
        <v>127</v>
      </c>
      <c r="E321" s="16" t="s">
        <v>17</v>
      </c>
      <c r="F321" s="16" t="s">
        <v>19</v>
      </c>
      <c r="G321" s="7" t="n">
        <v>10</v>
      </c>
      <c r="H321" s="6" t="n">
        <v>448.9</v>
      </c>
      <c r="I321" s="6" t="n">
        <v>-4489</v>
      </c>
      <c r="J321" s="6" t="n">
        <v>-0</v>
      </c>
      <c r="K321" s="6" t="n">
        <v>-2.24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0" t="n">
        <v>45456.472650463</v>
      </c>
      <c r="B322" s="16" t="s">
        <v>144</v>
      </c>
      <c r="C322" s="16" t="s">
        <v>207</v>
      </c>
      <c r="D322" s="16" t="s">
        <v>127</v>
      </c>
      <c r="E322" s="16" t="s">
        <v>17</v>
      </c>
      <c r="F322" s="16" t="s">
        <v>19</v>
      </c>
      <c r="G322" s="7" t="n">
        <v>20000</v>
      </c>
      <c r="H322" s="6" t="n">
        <v>0.269</v>
      </c>
      <c r="I322" s="6" t="n">
        <v>-5380</v>
      </c>
      <c r="J322" s="6" t="n">
        <v>-0</v>
      </c>
      <c r="K322" s="6" t="n">
        <v>-2.69</v>
      </c>
      <c r="L322" s="6" t="n">
        <v>-0</v>
      </c>
      <c r="M322" s="6" t="s">
        <f>=I322+J322+K322+L322</f>
      </c>
      <c r="N322" s="16"/>
    </row>
    <row collapsed="false" customFormat="false" customHeight="false" hidden="false" ht="12.1" outlineLevel="0" r="323">
      <c r="A323" s="20" t="n">
        <v>45456.592256944</v>
      </c>
      <c r="B323" s="16" t="s">
        <v>139</v>
      </c>
      <c r="C323" s="16" t="s">
        <v>201</v>
      </c>
      <c r="D323" s="16" t="s">
        <v>127</v>
      </c>
      <c r="E323" s="16" t="s">
        <v>17</v>
      </c>
      <c r="F323" s="16" t="s">
        <v>19</v>
      </c>
      <c r="G323" s="7" t="n">
        <v>4</v>
      </c>
      <c r="H323" s="6" t="n">
        <v>814</v>
      </c>
      <c r="I323" s="6" t="n">
        <v>-3256</v>
      </c>
      <c r="J323" s="6" t="n">
        <v>-0</v>
      </c>
      <c r="K323" s="6" t="n">
        <v>-1.63</v>
      </c>
      <c r="L323" s="6" t="n">
        <v>-0</v>
      </c>
      <c r="M323" s="6" t="s">
        <f>=I323+J323+K323+L323</f>
      </c>
      <c r="N323" s="16"/>
    </row>
    <row collapsed="false" customFormat="false" customHeight="false" hidden="false" ht="12.1" outlineLevel="0" r="324">
      <c r="A324" s="20" t="n">
        <v>45456.682916667</v>
      </c>
      <c r="B324" s="16" t="s">
        <v>156</v>
      </c>
      <c r="C324" s="16" t="s">
        <v>229</v>
      </c>
      <c r="D324" s="16" t="s">
        <v>127</v>
      </c>
      <c r="E324" s="16" t="s">
        <v>17</v>
      </c>
      <c r="F324" s="16" t="s">
        <v>19</v>
      </c>
      <c r="G324" s="7" t="n">
        <v>60</v>
      </c>
      <c r="H324" s="6" t="n">
        <v>109.2</v>
      </c>
      <c r="I324" s="6" t="n">
        <v>-6552</v>
      </c>
      <c r="J324" s="6" t="n">
        <v>-0</v>
      </c>
      <c r="K324" s="6" t="n">
        <v>-3.28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45457.897152778</v>
      </c>
      <c r="B325" s="16" t="s">
        <v>55</v>
      </c>
      <c r="C325" s="16" t="s">
        <v>204</v>
      </c>
      <c r="D325" s="16" t="s">
        <v>127</v>
      </c>
      <c r="E325" s="16" t="s">
        <v>56</v>
      </c>
      <c r="F325" s="16" t="s">
        <v>19</v>
      </c>
      <c r="G325" s="7" t="n">
        <v>19700</v>
      </c>
      <c r="H325" s="6" t="n">
        <v>1.4173</v>
      </c>
      <c r="I325" s="6" t="n">
        <v>-27920.81</v>
      </c>
      <c r="J325" s="6" t="n">
        <v>-0</v>
      </c>
      <c r="K325" s="6" t="n">
        <v>-0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5" t="n">
        <v>45460.68537037</v>
      </c>
      <c r="B326" s="26" t="s">
        <v>55</v>
      </c>
      <c r="C326" s="26" t="s">
        <v>204</v>
      </c>
      <c r="D326" s="26" t="s">
        <v>128</v>
      </c>
      <c r="E326" s="26" t="s">
        <v>56</v>
      </c>
      <c r="F326" s="26" t="s">
        <v>19</v>
      </c>
      <c r="G326" s="27" t="n">
        <v>-16000</v>
      </c>
      <c r="H326" s="28" t="n">
        <v>1.4177</v>
      </c>
      <c r="I326" s="28" t="n">
        <v>22683.2</v>
      </c>
      <c r="J326" s="28" t="n">
        <v>0</v>
      </c>
      <c r="K326" s="28" t="n">
        <v>-0</v>
      </c>
      <c r="L326" s="28" t="n">
        <v>-0</v>
      </c>
      <c r="M326" s="6" t="s">
        <f>=I326+J326+K326+L326</f>
      </c>
      <c r="N326" s="26"/>
    </row>
    <row collapsed="false" customFormat="false" customHeight="false" hidden="false" ht="12.1" outlineLevel="0" r="327">
      <c r="A327" s="20" t="n">
        <v>45460.705706019</v>
      </c>
      <c r="B327" s="16" t="s">
        <v>154</v>
      </c>
      <c r="C327" s="16" t="s">
        <v>227</v>
      </c>
      <c r="D327" s="16" t="s">
        <v>127</v>
      </c>
      <c r="E327" s="16" t="s">
        <v>17</v>
      </c>
      <c r="F327" s="16" t="s">
        <v>19</v>
      </c>
      <c r="G327" s="7" t="n">
        <v>10</v>
      </c>
      <c r="H327" s="6" t="n">
        <v>2232.5</v>
      </c>
      <c r="I327" s="6" t="n">
        <v>-22325</v>
      </c>
      <c r="J327" s="6" t="n">
        <v>-0</v>
      </c>
      <c r="K327" s="6" t="n">
        <v>-11.16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5" t="n">
        <v>45461.438310185</v>
      </c>
      <c r="B328" s="26" t="s">
        <v>55</v>
      </c>
      <c r="C328" s="26" t="s">
        <v>204</v>
      </c>
      <c r="D328" s="26" t="s">
        <v>128</v>
      </c>
      <c r="E328" s="26" t="s">
        <v>56</v>
      </c>
      <c r="F328" s="26" t="s">
        <v>19</v>
      </c>
      <c r="G328" s="27" t="n">
        <v>-10000</v>
      </c>
      <c r="H328" s="28" t="n">
        <v>1.4184</v>
      </c>
      <c r="I328" s="28" t="n">
        <v>14184</v>
      </c>
      <c r="J328" s="28" t="n">
        <v>0</v>
      </c>
      <c r="K328" s="28" t="n">
        <v>-0</v>
      </c>
      <c r="L328" s="28" t="n">
        <v>-0</v>
      </c>
      <c r="M328" s="6" t="s">
        <f>=I328+J328+K328+L328</f>
      </c>
      <c r="N328" s="26"/>
    </row>
    <row collapsed="false" customFormat="false" customHeight="false" hidden="false" ht="12.1" outlineLevel="0" r="329">
      <c r="A329" s="20" t="n">
        <v>45461.496574074</v>
      </c>
      <c r="B329" s="16" t="s">
        <v>136</v>
      </c>
      <c r="C329" s="16" t="s">
        <v>198</v>
      </c>
      <c r="D329" s="16" t="s">
        <v>127</v>
      </c>
      <c r="E329" s="16" t="s">
        <v>17</v>
      </c>
      <c r="F329" s="16" t="s">
        <v>19</v>
      </c>
      <c r="G329" s="7" t="n">
        <v>10</v>
      </c>
      <c r="H329" s="6" t="n">
        <v>438.4</v>
      </c>
      <c r="I329" s="6" t="n">
        <v>-4384</v>
      </c>
      <c r="J329" s="6" t="n">
        <v>-0</v>
      </c>
      <c r="K329" s="6" t="n">
        <v>-2.19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0" t="n">
        <v>45461.622789352</v>
      </c>
      <c r="B330" s="16" t="s">
        <v>140</v>
      </c>
      <c r="C330" s="16" t="s">
        <v>202</v>
      </c>
      <c r="D330" s="16" t="s">
        <v>127</v>
      </c>
      <c r="E330" s="16" t="s">
        <v>17</v>
      </c>
      <c r="F330" s="16" t="s">
        <v>19</v>
      </c>
      <c r="G330" s="7" t="n">
        <v>200</v>
      </c>
      <c r="H330" s="6" t="n">
        <v>24.89</v>
      </c>
      <c r="I330" s="6" t="n">
        <v>-4978</v>
      </c>
      <c r="J330" s="6" t="n">
        <v>-0</v>
      </c>
      <c r="K330" s="6" t="n">
        <v>-2.49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5" t="n">
        <v>45461.719780093</v>
      </c>
      <c r="B331" s="26" t="s">
        <v>134</v>
      </c>
      <c r="C331" s="26" t="s">
        <v>196</v>
      </c>
      <c r="D331" s="26" t="s">
        <v>128</v>
      </c>
      <c r="E331" s="26" t="s">
        <v>17</v>
      </c>
      <c r="F331" s="26" t="s">
        <v>19</v>
      </c>
      <c r="G331" s="27" t="n">
        <v>-16000</v>
      </c>
      <c r="H331" s="28" t="n">
        <v>0.5047</v>
      </c>
      <c r="I331" s="28" t="n">
        <v>8075.2</v>
      </c>
      <c r="J331" s="28" t="n">
        <v>0</v>
      </c>
      <c r="K331" s="28" t="n">
        <v>-4.04</v>
      </c>
      <c r="L331" s="28" t="n">
        <v>-0</v>
      </c>
      <c r="M331" s="6" t="s">
        <f>=I331+J331+K331+L331</f>
      </c>
      <c r="N331" s="26"/>
    </row>
    <row collapsed="false" customFormat="false" customHeight="false" hidden="false" ht="12.1" outlineLevel="0" r="332">
      <c r="A332" s="25" t="n">
        <v>45462.440902778</v>
      </c>
      <c r="B332" s="26" t="s">
        <v>55</v>
      </c>
      <c r="C332" s="26" t="s">
        <v>204</v>
      </c>
      <c r="D332" s="26" t="s">
        <v>128</v>
      </c>
      <c r="E332" s="26" t="s">
        <v>56</v>
      </c>
      <c r="F332" s="26" t="s">
        <v>19</v>
      </c>
      <c r="G332" s="27" t="n">
        <v>-16000</v>
      </c>
      <c r="H332" s="28" t="n">
        <v>1.41885</v>
      </c>
      <c r="I332" s="28" t="n">
        <v>22701.6</v>
      </c>
      <c r="J332" s="28" t="n">
        <v>0</v>
      </c>
      <c r="K332" s="28" t="n">
        <v>-0</v>
      </c>
      <c r="L332" s="28" t="n">
        <v>-0</v>
      </c>
      <c r="M332" s="6" t="s">
        <f>=I332+J332+K332+L332</f>
      </c>
      <c r="N332" s="26"/>
    </row>
    <row collapsed="false" customFormat="false" customHeight="false" hidden="false" ht="12.1" outlineLevel="0" r="333">
      <c r="A333" s="20" t="n">
        <v>45462.496087963</v>
      </c>
      <c r="B333" s="16" t="s">
        <v>154</v>
      </c>
      <c r="C333" s="16" t="s">
        <v>227</v>
      </c>
      <c r="D333" s="16" t="s">
        <v>127</v>
      </c>
      <c r="E333" s="16" t="s">
        <v>17</v>
      </c>
      <c r="F333" s="16" t="s">
        <v>19</v>
      </c>
      <c r="G333" s="7" t="n">
        <v>5</v>
      </c>
      <c r="H333" s="6" t="n">
        <v>2142</v>
      </c>
      <c r="I333" s="6" t="n">
        <v>-10710</v>
      </c>
      <c r="J333" s="6" t="n">
        <v>-0</v>
      </c>
      <c r="K333" s="6" t="n">
        <v>-5.36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45462.496423611</v>
      </c>
      <c r="B334" s="16" t="s">
        <v>42</v>
      </c>
      <c r="C334" s="16" t="s">
        <v>225</v>
      </c>
      <c r="D334" s="16" t="s">
        <v>127</v>
      </c>
      <c r="E334" s="16" t="s">
        <v>17</v>
      </c>
      <c r="F334" s="16" t="s">
        <v>19</v>
      </c>
      <c r="G334" s="7" t="n">
        <v>60</v>
      </c>
      <c r="H334" s="6" t="n">
        <v>168.05</v>
      </c>
      <c r="I334" s="6" t="n">
        <v>-10083</v>
      </c>
      <c r="J334" s="6" t="n">
        <v>-0</v>
      </c>
      <c r="K334" s="6" t="n">
        <v>-5.04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45462.741782407</v>
      </c>
      <c r="B335" s="16" t="s">
        <v>152</v>
      </c>
      <c r="C335" s="16" t="s">
        <v>223</v>
      </c>
      <c r="D335" s="16" t="s">
        <v>127</v>
      </c>
      <c r="E335" s="16" t="s">
        <v>17</v>
      </c>
      <c r="F335" s="16" t="s">
        <v>19</v>
      </c>
      <c r="G335" s="7" t="n">
        <v>20</v>
      </c>
      <c r="H335" s="6" t="n">
        <v>152.9</v>
      </c>
      <c r="I335" s="6" t="n">
        <v>-3058</v>
      </c>
      <c r="J335" s="6" t="n">
        <v>-0</v>
      </c>
      <c r="K335" s="6" t="n">
        <v>-1.53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45462.76869213</v>
      </c>
      <c r="B336" s="16" t="s">
        <v>136</v>
      </c>
      <c r="C336" s="16" t="s">
        <v>198</v>
      </c>
      <c r="D336" s="16" t="s">
        <v>127</v>
      </c>
      <c r="E336" s="16" t="s">
        <v>17</v>
      </c>
      <c r="F336" s="16" t="s">
        <v>19</v>
      </c>
      <c r="G336" s="7" t="n">
        <v>9</v>
      </c>
      <c r="H336" s="6" t="n">
        <v>415.05</v>
      </c>
      <c r="I336" s="6" t="n">
        <v>-3735.45</v>
      </c>
      <c r="J336" s="6" t="n">
        <v>-0</v>
      </c>
      <c r="K336" s="6" t="n">
        <v>-1.87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45462.799293981</v>
      </c>
      <c r="B337" s="16" t="s">
        <v>134</v>
      </c>
      <c r="C337" s="16" t="s">
        <v>196</v>
      </c>
      <c r="D337" s="16" t="s">
        <v>127</v>
      </c>
      <c r="E337" s="16" t="s">
        <v>17</v>
      </c>
      <c r="F337" s="16" t="s">
        <v>19</v>
      </c>
      <c r="G337" s="7" t="n">
        <v>8000</v>
      </c>
      <c r="H337" s="6" t="n">
        <v>0.4753</v>
      </c>
      <c r="I337" s="6" t="n">
        <v>-3802.4</v>
      </c>
      <c r="J337" s="6" t="n">
        <v>-0</v>
      </c>
      <c r="K337" s="6" t="n">
        <v>-1.9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0" t="n">
        <v>45463.634560185</v>
      </c>
      <c r="B338" s="16" t="s">
        <v>158</v>
      </c>
      <c r="C338" s="16" t="s">
        <v>231</v>
      </c>
      <c r="D338" s="16" t="s">
        <v>127</v>
      </c>
      <c r="E338" s="16" t="s">
        <v>17</v>
      </c>
      <c r="F338" s="16" t="s">
        <v>19</v>
      </c>
      <c r="G338" s="7" t="n">
        <v>40</v>
      </c>
      <c r="H338" s="6" t="n">
        <v>110.6</v>
      </c>
      <c r="I338" s="6" t="n">
        <v>-4424</v>
      </c>
      <c r="J338" s="6" t="n">
        <v>-0</v>
      </c>
      <c r="K338" s="6" t="n">
        <v>-2.21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5" t="n">
        <v>45463.647326389</v>
      </c>
      <c r="B339" s="26" t="s">
        <v>136</v>
      </c>
      <c r="C339" s="26" t="s">
        <v>198</v>
      </c>
      <c r="D339" s="26" t="s">
        <v>128</v>
      </c>
      <c r="E339" s="26" t="s">
        <v>17</v>
      </c>
      <c r="F339" s="26" t="s">
        <v>19</v>
      </c>
      <c r="G339" s="27" t="n">
        <v>-19</v>
      </c>
      <c r="H339" s="28" t="n">
        <v>444.9</v>
      </c>
      <c r="I339" s="28" t="n">
        <v>8453.1</v>
      </c>
      <c r="J339" s="28" t="n">
        <v>0</v>
      </c>
      <c r="K339" s="28" t="n">
        <v>-4.23</v>
      </c>
      <c r="L339" s="28" t="n">
        <v>-0</v>
      </c>
      <c r="M339" s="6" t="s">
        <f>=I339+J339+K339+L339</f>
      </c>
      <c r="N339" s="26"/>
    </row>
    <row collapsed="false" customFormat="false" customHeight="false" hidden="false" ht="12.1" outlineLevel="0" r="340">
      <c r="A340" s="25" t="n">
        <v>45463.697916667</v>
      </c>
      <c r="B340" s="26" t="s">
        <v>135</v>
      </c>
      <c r="C340" s="26" t="s">
        <v>197</v>
      </c>
      <c r="D340" s="26" t="s">
        <v>128</v>
      </c>
      <c r="E340" s="26" t="s">
        <v>17</v>
      </c>
      <c r="F340" s="26" t="s">
        <v>19</v>
      </c>
      <c r="G340" s="27" t="n">
        <v>-100</v>
      </c>
      <c r="H340" s="28" t="n">
        <v>69.9</v>
      </c>
      <c r="I340" s="28" t="n">
        <v>6990</v>
      </c>
      <c r="J340" s="28" t="n">
        <v>0</v>
      </c>
      <c r="K340" s="28" t="n">
        <v>-3.5</v>
      </c>
      <c r="L340" s="28" t="n">
        <v>-0</v>
      </c>
      <c r="M340" s="6" t="s">
        <f>=I340+J340+K340+L340</f>
      </c>
      <c r="N340" s="26"/>
    </row>
    <row collapsed="false" customFormat="false" customHeight="false" hidden="false" ht="12.1" outlineLevel="0" r="341">
      <c r="A341" s="20" t="n">
        <v>45463.775023148</v>
      </c>
      <c r="B341" s="16" t="s">
        <v>139</v>
      </c>
      <c r="C341" s="16" t="s">
        <v>201</v>
      </c>
      <c r="D341" s="16" t="s">
        <v>127</v>
      </c>
      <c r="E341" s="16" t="s">
        <v>17</v>
      </c>
      <c r="F341" s="16" t="s">
        <v>19</v>
      </c>
      <c r="G341" s="7" t="n">
        <v>11</v>
      </c>
      <c r="H341" s="6" t="n">
        <v>762</v>
      </c>
      <c r="I341" s="6" t="n">
        <v>-8382</v>
      </c>
      <c r="J341" s="6" t="n">
        <v>-0</v>
      </c>
      <c r="K341" s="6" t="n">
        <v>-4.19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45463.875752315</v>
      </c>
      <c r="B342" s="16" t="s">
        <v>146</v>
      </c>
      <c r="C342" s="16" t="s">
        <v>217</v>
      </c>
      <c r="D342" s="16" t="s">
        <v>127</v>
      </c>
      <c r="E342" s="16" t="s">
        <v>17</v>
      </c>
      <c r="F342" s="16" t="s">
        <v>19</v>
      </c>
      <c r="G342" s="7" t="n">
        <v>4</v>
      </c>
      <c r="H342" s="6" t="n">
        <v>1558.5</v>
      </c>
      <c r="I342" s="6" t="n">
        <v>-6234</v>
      </c>
      <c r="J342" s="6" t="n">
        <v>-0</v>
      </c>
      <c r="K342" s="6" t="n">
        <v>-3.12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5" t="n">
        <v>45464.465833333</v>
      </c>
      <c r="B343" s="26" t="s">
        <v>140</v>
      </c>
      <c r="C343" s="26" t="s">
        <v>202</v>
      </c>
      <c r="D343" s="26" t="s">
        <v>128</v>
      </c>
      <c r="E343" s="26" t="s">
        <v>17</v>
      </c>
      <c r="F343" s="26" t="s">
        <v>19</v>
      </c>
      <c r="G343" s="27" t="n">
        <v>-200</v>
      </c>
      <c r="H343" s="28" t="n">
        <v>24.93</v>
      </c>
      <c r="I343" s="28" t="n">
        <v>4986</v>
      </c>
      <c r="J343" s="28" t="n">
        <v>0</v>
      </c>
      <c r="K343" s="28" t="n">
        <v>-2.49</v>
      </c>
      <c r="L343" s="28" t="n">
        <v>-0</v>
      </c>
      <c r="M343" s="6" t="s">
        <f>=I343+J343+K343+L343</f>
      </c>
      <c r="N343" s="26"/>
    </row>
    <row collapsed="false" customFormat="false" customHeight="false" hidden="false" ht="12.1" outlineLevel="0" r="344">
      <c r="A344" s="25" t="n">
        <v>45464.467164352</v>
      </c>
      <c r="B344" s="26" t="s">
        <v>143</v>
      </c>
      <c r="C344" s="26" t="s">
        <v>206</v>
      </c>
      <c r="D344" s="26" t="s">
        <v>128</v>
      </c>
      <c r="E344" s="26" t="s">
        <v>17</v>
      </c>
      <c r="F344" s="26" t="s">
        <v>19</v>
      </c>
      <c r="G344" s="27" t="n">
        <v>-1300</v>
      </c>
      <c r="H344" s="28" t="n">
        <v>3.903</v>
      </c>
      <c r="I344" s="28" t="n">
        <v>5073.9</v>
      </c>
      <c r="J344" s="28" t="n">
        <v>0</v>
      </c>
      <c r="K344" s="28" t="n">
        <v>-2.54</v>
      </c>
      <c r="L344" s="28" t="n">
        <v>-0</v>
      </c>
      <c r="M344" s="6" t="s">
        <f>=I344+J344+K344+L344</f>
      </c>
      <c r="N344" s="26"/>
    </row>
    <row collapsed="false" customFormat="false" customHeight="false" hidden="false" ht="12.1" outlineLevel="0" r="345">
      <c r="A345" s="25" t="n">
        <v>45464.5740625</v>
      </c>
      <c r="B345" s="26" t="s">
        <v>146</v>
      </c>
      <c r="C345" s="26" t="s">
        <v>217</v>
      </c>
      <c r="D345" s="26" t="s">
        <v>128</v>
      </c>
      <c r="E345" s="26" t="s">
        <v>17</v>
      </c>
      <c r="F345" s="26" t="s">
        <v>19</v>
      </c>
      <c r="G345" s="27" t="n">
        <v>-4</v>
      </c>
      <c r="H345" s="28" t="n">
        <v>1559</v>
      </c>
      <c r="I345" s="28" t="n">
        <v>6236</v>
      </c>
      <c r="J345" s="28" t="n">
        <v>0</v>
      </c>
      <c r="K345" s="28" t="n">
        <v>-3.12</v>
      </c>
      <c r="L345" s="28" t="n">
        <v>-0</v>
      </c>
      <c r="M345" s="6" t="s">
        <f>=I345+J345+K345+L345</f>
      </c>
      <c r="N345" s="26"/>
    </row>
    <row collapsed="false" customFormat="false" customHeight="false" hidden="false" ht="12.1" outlineLevel="0" r="346">
      <c r="A346" s="25" t="n">
        <v>45464.581400463</v>
      </c>
      <c r="B346" s="26" t="s">
        <v>139</v>
      </c>
      <c r="C346" s="26" t="s">
        <v>201</v>
      </c>
      <c r="D346" s="26" t="s">
        <v>128</v>
      </c>
      <c r="E346" s="26" t="s">
        <v>17</v>
      </c>
      <c r="F346" s="26" t="s">
        <v>19</v>
      </c>
      <c r="G346" s="27" t="n">
        <v>-11</v>
      </c>
      <c r="H346" s="28" t="n">
        <v>777</v>
      </c>
      <c r="I346" s="28" t="n">
        <v>8547</v>
      </c>
      <c r="J346" s="28" t="n">
        <v>0</v>
      </c>
      <c r="K346" s="28" t="n">
        <v>-4.27</v>
      </c>
      <c r="L346" s="28" t="n">
        <v>-0</v>
      </c>
      <c r="M346" s="6" t="s">
        <f>=I346+J346+K346+L346</f>
      </c>
      <c r="N346" s="26"/>
    </row>
    <row collapsed="false" customFormat="false" customHeight="false" hidden="false" ht="12.1" outlineLevel="0" r="347">
      <c r="A347" s="20" t="n">
        <v>45464.76662037</v>
      </c>
      <c r="B347" s="16" t="s">
        <v>140</v>
      </c>
      <c r="C347" s="16" t="s">
        <v>202</v>
      </c>
      <c r="D347" s="16" t="s">
        <v>127</v>
      </c>
      <c r="E347" s="16" t="s">
        <v>17</v>
      </c>
      <c r="F347" s="16" t="s">
        <v>19</v>
      </c>
      <c r="G347" s="7" t="n">
        <v>200</v>
      </c>
      <c r="H347" s="6" t="n">
        <v>24.29</v>
      </c>
      <c r="I347" s="6" t="n">
        <v>-4858</v>
      </c>
      <c r="J347" s="6" t="n">
        <v>-0</v>
      </c>
      <c r="K347" s="6" t="n">
        <v>-2.43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45464.890717593</v>
      </c>
      <c r="B348" s="16" t="s">
        <v>55</v>
      </c>
      <c r="C348" s="16" t="s">
        <v>204</v>
      </c>
      <c r="D348" s="16" t="s">
        <v>127</v>
      </c>
      <c r="E348" s="16" t="s">
        <v>56</v>
      </c>
      <c r="F348" s="16" t="s">
        <v>19</v>
      </c>
      <c r="G348" s="7" t="n">
        <v>14700</v>
      </c>
      <c r="H348" s="6" t="n">
        <v>1.4213</v>
      </c>
      <c r="I348" s="6" t="n">
        <v>-20893.11</v>
      </c>
      <c r="J348" s="6" t="n">
        <v>-0</v>
      </c>
      <c r="K348" s="6" t="n">
        <v>-0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5" t="n">
        <v>45467.530104167</v>
      </c>
      <c r="B349" s="26" t="s">
        <v>55</v>
      </c>
      <c r="C349" s="26" t="s">
        <v>204</v>
      </c>
      <c r="D349" s="26" t="s">
        <v>128</v>
      </c>
      <c r="E349" s="26" t="s">
        <v>56</v>
      </c>
      <c r="F349" s="26" t="s">
        <v>19</v>
      </c>
      <c r="G349" s="27" t="n">
        <v>-14000</v>
      </c>
      <c r="H349" s="28" t="n">
        <v>1.4217</v>
      </c>
      <c r="I349" s="28" t="n">
        <v>19903.8</v>
      </c>
      <c r="J349" s="28" t="n">
        <v>0</v>
      </c>
      <c r="K349" s="28" t="n">
        <v>-0</v>
      </c>
      <c r="L349" s="28" t="n">
        <v>-0</v>
      </c>
      <c r="M349" s="6" t="s">
        <f>=I349+J349+K349+L349</f>
      </c>
      <c r="N349" s="26"/>
    </row>
    <row collapsed="false" customFormat="false" customHeight="false" hidden="false" ht="12.1" outlineLevel="0" r="350">
      <c r="A350" s="20" t="n">
        <v>45467.618553241</v>
      </c>
      <c r="B350" s="16" t="s">
        <v>135</v>
      </c>
      <c r="C350" s="16" t="s">
        <v>197</v>
      </c>
      <c r="D350" s="16" t="s">
        <v>127</v>
      </c>
      <c r="E350" s="16" t="s">
        <v>17</v>
      </c>
      <c r="F350" s="16" t="s">
        <v>19</v>
      </c>
      <c r="G350" s="7" t="n">
        <v>100</v>
      </c>
      <c r="H350" s="6" t="n">
        <v>67.16</v>
      </c>
      <c r="I350" s="6" t="n">
        <v>-6716</v>
      </c>
      <c r="J350" s="6" t="n">
        <v>-0</v>
      </c>
      <c r="K350" s="6" t="n">
        <v>-3.36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45467.807604167</v>
      </c>
      <c r="B351" s="16" t="s">
        <v>136</v>
      </c>
      <c r="C351" s="16" t="s">
        <v>198</v>
      </c>
      <c r="D351" s="16" t="s">
        <v>127</v>
      </c>
      <c r="E351" s="16" t="s">
        <v>17</v>
      </c>
      <c r="F351" s="16" t="s">
        <v>19</v>
      </c>
      <c r="G351" s="7" t="n">
        <v>10</v>
      </c>
      <c r="H351" s="6" t="n">
        <v>422.3</v>
      </c>
      <c r="I351" s="6" t="n">
        <v>-4223</v>
      </c>
      <c r="J351" s="6" t="n">
        <v>-0</v>
      </c>
      <c r="K351" s="6" t="n">
        <v>-2.11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0" t="n">
        <v>45468.429513889</v>
      </c>
      <c r="B352" s="16" t="s">
        <v>139</v>
      </c>
      <c r="C352" s="16" t="s">
        <v>201</v>
      </c>
      <c r="D352" s="16" t="s">
        <v>127</v>
      </c>
      <c r="E352" s="16" t="s">
        <v>17</v>
      </c>
      <c r="F352" s="16" t="s">
        <v>19</v>
      </c>
      <c r="G352" s="7" t="n">
        <v>12</v>
      </c>
      <c r="H352" s="6" t="n">
        <v>761</v>
      </c>
      <c r="I352" s="6" t="n">
        <v>-9132</v>
      </c>
      <c r="J352" s="6" t="n">
        <v>-0</v>
      </c>
      <c r="K352" s="6" t="n">
        <v>-4.57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5" t="n">
        <v>45469.489398148</v>
      </c>
      <c r="B353" s="26" t="s">
        <v>140</v>
      </c>
      <c r="C353" s="26" t="s">
        <v>202</v>
      </c>
      <c r="D353" s="26" t="s">
        <v>128</v>
      </c>
      <c r="E353" s="26" t="s">
        <v>17</v>
      </c>
      <c r="F353" s="26" t="s">
        <v>19</v>
      </c>
      <c r="G353" s="27" t="n">
        <v>-200</v>
      </c>
      <c r="H353" s="28" t="n">
        <v>25.09</v>
      </c>
      <c r="I353" s="28" t="n">
        <v>5018</v>
      </c>
      <c r="J353" s="28" t="n">
        <v>0</v>
      </c>
      <c r="K353" s="28" t="n">
        <v>-2.51</v>
      </c>
      <c r="L353" s="28" t="n">
        <v>-0</v>
      </c>
      <c r="M353" s="6" t="s">
        <f>=I353+J353+K353+L353</f>
      </c>
      <c r="N353" s="26"/>
    </row>
    <row collapsed="false" customFormat="false" customHeight="false" hidden="false" ht="12.1" outlineLevel="0" r="354">
      <c r="A354" s="25" t="n">
        <v>45469.769733796</v>
      </c>
      <c r="B354" s="26" t="s">
        <v>144</v>
      </c>
      <c r="C354" s="26" t="s">
        <v>207</v>
      </c>
      <c r="D354" s="26" t="s">
        <v>128</v>
      </c>
      <c r="E354" s="26" t="s">
        <v>17</v>
      </c>
      <c r="F354" s="26" t="s">
        <v>19</v>
      </c>
      <c r="G354" s="27" t="n">
        <v>-20000</v>
      </c>
      <c r="H354" s="28" t="n">
        <v>0.2806</v>
      </c>
      <c r="I354" s="28" t="n">
        <v>5612</v>
      </c>
      <c r="J354" s="28" t="n">
        <v>0</v>
      </c>
      <c r="K354" s="28" t="n">
        <v>-2.81</v>
      </c>
      <c r="L354" s="28" t="n">
        <v>-0</v>
      </c>
      <c r="M354" s="6" t="s">
        <f>=I354+J354+K354+L354</f>
      </c>
      <c r="N354" s="26"/>
    </row>
    <row collapsed="false" customFormat="false" customHeight="false" hidden="false" ht="12.1" outlineLevel="0" r="355">
      <c r="A355" s="20" t="n">
        <v>45469.797465278</v>
      </c>
      <c r="B355" s="16" t="s">
        <v>159</v>
      </c>
      <c r="C355" s="16" t="s">
        <v>232</v>
      </c>
      <c r="D355" s="16" t="s">
        <v>127</v>
      </c>
      <c r="E355" s="16" t="s">
        <v>17</v>
      </c>
      <c r="F355" s="16" t="s">
        <v>19</v>
      </c>
      <c r="G355" s="7" t="n">
        <v>500</v>
      </c>
      <c r="H355" s="6" t="n">
        <v>9.705</v>
      </c>
      <c r="I355" s="6" t="n">
        <v>-4852.5</v>
      </c>
      <c r="J355" s="6" t="n">
        <v>-0</v>
      </c>
      <c r="K355" s="6" t="n">
        <v>-2.43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5" t="n">
        <v>45470.51224537</v>
      </c>
      <c r="B356" s="26" t="s">
        <v>55</v>
      </c>
      <c r="C356" s="26" t="s">
        <v>204</v>
      </c>
      <c r="D356" s="26" t="s">
        <v>128</v>
      </c>
      <c r="E356" s="26" t="s">
        <v>56</v>
      </c>
      <c r="F356" s="26" t="s">
        <v>19</v>
      </c>
      <c r="G356" s="27" t="n">
        <v>-8000</v>
      </c>
      <c r="H356" s="28" t="n">
        <v>1.4235</v>
      </c>
      <c r="I356" s="28" t="n">
        <v>11388</v>
      </c>
      <c r="J356" s="28" t="n">
        <v>0</v>
      </c>
      <c r="K356" s="28" t="n">
        <v>-0</v>
      </c>
      <c r="L356" s="28" t="n">
        <v>-0</v>
      </c>
      <c r="M356" s="6" t="s">
        <f>=I356+J356+K356+L356</f>
      </c>
      <c r="N356" s="26"/>
    </row>
    <row collapsed="false" customFormat="false" customHeight="false" hidden="false" ht="12.1" outlineLevel="0" r="357">
      <c r="A357" s="20" t="n">
        <v>45470.51380787</v>
      </c>
      <c r="B357" s="16" t="s">
        <v>135</v>
      </c>
      <c r="C357" s="16" t="s">
        <v>197</v>
      </c>
      <c r="D357" s="16" t="s">
        <v>127</v>
      </c>
      <c r="E357" s="16" t="s">
        <v>17</v>
      </c>
      <c r="F357" s="16" t="s">
        <v>19</v>
      </c>
      <c r="G357" s="7" t="n">
        <v>100</v>
      </c>
      <c r="H357" s="6" t="n">
        <v>63.84</v>
      </c>
      <c r="I357" s="6" t="n">
        <v>-6384</v>
      </c>
      <c r="J357" s="6" t="n">
        <v>-0</v>
      </c>
      <c r="K357" s="6" t="n">
        <v>-3.19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5" t="n">
        <v>45470.518530093</v>
      </c>
      <c r="B358" s="26" t="s">
        <v>133</v>
      </c>
      <c r="C358" s="26" t="s">
        <v>194</v>
      </c>
      <c r="D358" s="26" t="s">
        <v>128</v>
      </c>
      <c r="E358" s="26" t="s">
        <v>17</v>
      </c>
      <c r="F358" s="26" t="s">
        <v>19</v>
      </c>
      <c r="G358" s="27" t="n">
        <v>-20</v>
      </c>
      <c r="H358" s="28" t="n">
        <v>323.96</v>
      </c>
      <c r="I358" s="28" t="n">
        <v>6479.2</v>
      </c>
      <c r="J358" s="28" t="n">
        <v>0</v>
      </c>
      <c r="K358" s="28" t="n">
        <v>-3.24</v>
      </c>
      <c r="L358" s="28" t="n">
        <v>-0</v>
      </c>
      <c r="M358" s="6" t="s">
        <f>=I358+J358+K358+L358</f>
      </c>
      <c r="N358" s="26"/>
    </row>
    <row collapsed="false" customFormat="false" customHeight="false" hidden="false" ht="12.1" outlineLevel="0" r="359">
      <c r="A359" s="20" t="n">
        <v>45470.615462963</v>
      </c>
      <c r="B359" s="16" t="s">
        <v>144</v>
      </c>
      <c r="C359" s="16" t="s">
        <v>207</v>
      </c>
      <c r="D359" s="16" t="s">
        <v>127</v>
      </c>
      <c r="E359" s="16" t="s">
        <v>17</v>
      </c>
      <c r="F359" s="16" t="s">
        <v>19</v>
      </c>
      <c r="G359" s="7" t="n">
        <v>20000</v>
      </c>
      <c r="H359" s="6" t="n">
        <v>0.2674</v>
      </c>
      <c r="I359" s="6" t="n">
        <v>-5348</v>
      </c>
      <c r="J359" s="6" t="n">
        <v>-0</v>
      </c>
      <c r="K359" s="6" t="n">
        <v>-2.67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45470.718310185</v>
      </c>
      <c r="B360" s="16" t="s">
        <v>42</v>
      </c>
      <c r="C360" s="16" t="s">
        <v>225</v>
      </c>
      <c r="D360" s="16" t="s">
        <v>127</v>
      </c>
      <c r="E360" s="16" t="s">
        <v>17</v>
      </c>
      <c r="F360" s="16" t="s">
        <v>19</v>
      </c>
      <c r="G360" s="7" t="n">
        <v>37</v>
      </c>
      <c r="H360" s="6" t="n">
        <v>160.2</v>
      </c>
      <c r="I360" s="6" t="n">
        <v>-5927.4</v>
      </c>
      <c r="J360" s="6" t="n">
        <v>-0</v>
      </c>
      <c r="K360" s="6" t="n">
        <v>-2.96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5" t="n">
        <v>45474.483113426</v>
      </c>
      <c r="B361" s="26" t="s">
        <v>42</v>
      </c>
      <c r="C361" s="26" t="s">
        <v>225</v>
      </c>
      <c r="D361" s="26" t="s">
        <v>128</v>
      </c>
      <c r="E361" s="26" t="s">
        <v>17</v>
      </c>
      <c r="F361" s="26" t="s">
        <v>19</v>
      </c>
      <c r="G361" s="27" t="n">
        <v>-67</v>
      </c>
      <c r="H361" s="28" t="n">
        <v>170.08059701493</v>
      </c>
      <c r="I361" s="28" t="n">
        <v>11395.4</v>
      </c>
      <c r="J361" s="28" t="n">
        <v>0</v>
      </c>
      <c r="K361" s="28" t="n">
        <v>-5.7</v>
      </c>
      <c r="L361" s="28" t="n">
        <v>-0</v>
      </c>
      <c r="M361" s="6" t="s">
        <f>=I361+J361+K361+L361</f>
      </c>
      <c r="N361" s="26"/>
    </row>
    <row collapsed="false" customFormat="false" customHeight="false" hidden="false" ht="12.1" outlineLevel="0" r="362">
      <c r="A362" s="20" t="n">
        <v>45474.538020833</v>
      </c>
      <c r="B362" s="16" t="s">
        <v>134</v>
      </c>
      <c r="C362" s="16" t="s">
        <v>196</v>
      </c>
      <c r="D362" s="16" t="s">
        <v>127</v>
      </c>
      <c r="E362" s="16" t="s">
        <v>17</v>
      </c>
      <c r="F362" s="16" t="s">
        <v>19</v>
      </c>
      <c r="G362" s="7" t="n">
        <v>8000</v>
      </c>
      <c r="H362" s="6" t="n">
        <v>0.4558</v>
      </c>
      <c r="I362" s="6" t="n">
        <v>-3646.4</v>
      </c>
      <c r="J362" s="6" t="n">
        <v>-0</v>
      </c>
      <c r="K362" s="6" t="n">
        <v>-1.82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5" t="n">
        <v>45474.642037037</v>
      </c>
      <c r="B363" s="26" t="s">
        <v>159</v>
      </c>
      <c r="C363" s="26" t="s">
        <v>232</v>
      </c>
      <c r="D363" s="26" t="s">
        <v>128</v>
      </c>
      <c r="E363" s="26" t="s">
        <v>17</v>
      </c>
      <c r="F363" s="26" t="s">
        <v>19</v>
      </c>
      <c r="G363" s="27" t="n">
        <v>-800</v>
      </c>
      <c r="H363" s="28" t="n">
        <v>9.98</v>
      </c>
      <c r="I363" s="28" t="n">
        <v>7984</v>
      </c>
      <c r="J363" s="28" t="n">
        <v>0</v>
      </c>
      <c r="K363" s="28" t="n">
        <v>-4</v>
      </c>
      <c r="L363" s="28" t="n">
        <v>-0</v>
      </c>
      <c r="M363" s="6" t="s">
        <f>=I363+J363+K363+L363</f>
      </c>
      <c r="N363" s="26"/>
    </row>
    <row collapsed="false" customFormat="false" customHeight="false" hidden="false" ht="12.1" outlineLevel="0" r="364">
      <c r="A364" s="20" t="n">
        <v>45474.745729167</v>
      </c>
      <c r="B364" s="16" t="s">
        <v>140</v>
      </c>
      <c r="C364" s="16" t="s">
        <v>202</v>
      </c>
      <c r="D364" s="16" t="s">
        <v>127</v>
      </c>
      <c r="E364" s="16" t="s">
        <v>17</v>
      </c>
      <c r="F364" s="16" t="s">
        <v>19</v>
      </c>
      <c r="G364" s="7" t="n">
        <v>200</v>
      </c>
      <c r="H364" s="6" t="n">
        <v>24.29</v>
      </c>
      <c r="I364" s="6" t="n">
        <v>-4858</v>
      </c>
      <c r="J364" s="6" t="n">
        <v>-0</v>
      </c>
      <c r="K364" s="6" t="n">
        <v>-2.43</v>
      </c>
      <c r="L364" s="6" t="n">
        <v>-0</v>
      </c>
      <c r="M364" s="6" t="s">
        <f>=I364+J364+K364+L364</f>
      </c>
      <c r="N364" s="16"/>
    </row>
    <row collapsed="false" customFormat="false" customHeight="false" hidden="false" ht="12.1" outlineLevel="0" r="365">
      <c r="A365" s="25" t="n">
        <v>45474.750694444</v>
      </c>
      <c r="B365" s="26" t="s">
        <v>158</v>
      </c>
      <c r="C365" s="26" t="s">
        <v>231</v>
      </c>
      <c r="D365" s="26" t="s">
        <v>128</v>
      </c>
      <c r="E365" s="26" t="s">
        <v>17</v>
      </c>
      <c r="F365" s="26" t="s">
        <v>19</v>
      </c>
      <c r="G365" s="27" t="n">
        <v>-40</v>
      </c>
      <c r="H365" s="28" t="n">
        <v>119.88</v>
      </c>
      <c r="I365" s="28" t="n">
        <v>4795.2</v>
      </c>
      <c r="J365" s="28" t="n">
        <v>0</v>
      </c>
      <c r="K365" s="28" t="n">
        <v>-2.4</v>
      </c>
      <c r="L365" s="28" t="n">
        <v>-0</v>
      </c>
      <c r="M365" s="6" t="s">
        <f>=I365+J365+K365+L365</f>
      </c>
      <c r="N365" s="26"/>
    </row>
    <row collapsed="false" customFormat="false" customHeight="false" hidden="false" ht="12.1" outlineLevel="0" r="366">
      <c r="A366" s="20" t="n">
        <v>45475.451597222</v>
      </c>
      <c r="B366" s="16" t="s">
        <v>135</v>
      </c>
      <c r="C366" s="16" t="s">
        <v>197</v>
      </c>
      <c r="D366" s="16" t="s">
        <v>127</v>
      </c>
      <c r="E366" s="16" t="s">
        <v>17</v>
      </c>
      <c r="F366" s="16" t="s">
        <v>19</v>
      </c>
      <c r="G366" s="7" t="n">
        <v>200</v>
      </c>
      <c r="H366" s="6" t="n">
        <v>61.58</v>
      </c>
      <c r="I366" s="6" t="n">
        <v>-12316</v>
      </c>
      <c r="J366" s="6" t="n">
        <v>-0</v>
      </c>
      <c r="K366" s="6" t="n">
        <v>-6.16</v>
      </c>
      <c r="L366" s="6" t="n">
        <v>-0</v>
      </c>
      <c r="M366" s="6" t="s">
        <f>=I366+J366+K366+L366</f>
      </c>
      <c r="N366" s="16"/>
    </row>
    <row collapsed="false" customFormat="false" customHeight="false" hidden="false" ht="12.1" outlineLevel="0" r="367">
      <c r="A367" s="25" t="n">
        <v>45475.693912037</v>
      </c>
      <c r="B367" s="26" t="s">
        <v>158</v>
      </c>
      <c r="C367" s="26" t="s">
        <v>231</v>
      </c>
      <c r="D367" s="26" t="s">
        <v>128</v>
      </c>
      <c r="E367" s="26" t="s">
        <v>17</v>
      </c>
      <c r="F367" s="26" t="s">
        <v>19</v>
      </c>
      <c r="G367" s="27" t="n">
        <v>-40</v>
      </c>
      <c r="H367" s="28" t="n">
        <v>125.72</v>
      </c>
      <c r="I367" s="28" t="n">
        <v>5028.8</v>
      </c>
      <c r="J367" s="28" t="n">
        <v>0</v>
      </c>
      <c r="K367" s="28" t="n">
        <v>-2.51</v>
      </c>
      <c r="L367" s="28" t="n">
        <v>-0</v>
      </c>
      <c r="M367" s="6" t="s">
        <f>=I367+J367+K367+L367</f>
      </c>
      <c r="N367" s="26"/>
    </row>
    <row collapsed="false" customFormat="false" customHeight="false" hidden="false" ht="12.1" outlineLevel="0" r="368">
      <c r="A368" s="20" t="n">
        <v>45476.481793981</v>
      </c>
      <c r="B368" s="16" t="s">
        <v>42</v>
      </c>
      <c r="C368" s="16" t="s">
        <v>225</v>
      </c>
      <c r="D368" s="16" t="s">
        <v>127</v>
      </c>
      <c r="E368" s="16" t="s">
        <v>17</v>
      </c>
      <c r="F368" s="16" t="s">
        <v>19</v>
      </c>
      <c r="G368" s="7" t="n">
        <v>40</v>
      </c>
      <c r="H368" s="6" t="n">
        <v>166.4</v>
      </c>
      <c r="I368" s="6" t="n">
        <v>-6656</v>
      </c>
      <c r="J368" s="6" t="n">
        <v>-0</v>
      </c>
      <c r="K368" s="6" t="n">
        <v>-3.33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0" t="n">
        <v>45476.577581019</v>
      </c>
      <c r="B369" s="16" t="s">
        <v>154</v>
      </c>
      <c r="C369" s="16" t="s">
        <v>227</v>
      </c>
      <c r="D369" s="16" t="s">
        <v>127</v>
      </c>
      <c r="E369" s="16" t="s">
        <v>17</v>
      </c>
      <c r="F369" s="16" t="s">
        <v>19</v>
      </c>
      <c r="G369" s="7" t="n">
        <v>3</v>
      </c>
      <c r="H369" s="6" t="n">
        <v>2097.5</v>
      </c>
      <c r="I369" s="6" t="n">
        <v>-6292.5</v>
      </c>
      <c r="J369" s="6" t="n">
        <v>-0</v>
      </c>
      <c r="K369" s="6" t="n">
        <v>-3.15</v>
      </c>
      <c r="L369" s="6" t="n">
        <v>-0</v>
      </c>
      <c r="M369" s="6" t="s">
        <f>=I369+J369+K369+L369</f>
      </c>
      <c r="N369" s="16"/>
    </row>
    <row collapsed="false" customFormat="false" customHeight="false" hidden="false" ht="12.1" outlineLevel="0" r="370">
      <c r="A370" s="25" t="n">
        <v>45476.756539352</v>
      </c>
      <c r="B370" s="26" t="s">
        <v>137</v>
      </c>
      <c r="C370" s="26" t="s">
        <v>199</v>
      </c>
      <c r="D370" s="26" t="s">
        <v>128</v>
      </c>
      <c r="E370" s="26" t="s">
        <v>17</v>
      </c>
      <c r="F370" s="26" t="s">
        <v>19</v>
      </c>
      <c r="G370" s="27" t="n">
        <v>-6</v>
      </c>
      <c r="H370" s="28" t="n">
        <v>1114</v>
      </c>
      <c r="I370" s="28" t="n">
        <v>6684</v>
      </c>
      <c r="J370" s="28" t="n">
        <v>0</v>
      </c>
      <c r="K370" s="28" t="n">
        <v>-3.34</v>
      </c>
      <c r="L370" s="28" t="n">
        <v>-0</v>
      </c>
      <c r="M370" s="6" t="s">
        <f>=I370+J370+K370+L370</f>
      </c>
      <c r="N370" s="26"/>
    </row>
    <row collapsed="false" customFormat="false" customHeight="false" hidden="false" ht="12.1" outlineLevel="0" r="371">
      <c r="A371" s="20" t="n">
        <v>45476.936712963</v>
      </c>
      <c r="B371" s="16" t="s">
        <v>135</v>
      </c>
      <c r="C371" s="16" t="s">
        <v>197</v>
      </c>
      <c r="D371" s="16" t="s">
        <v>127</v>
      </c>
      <c r="E371" s="16" t="s">
        <v>17</v>
      </c>
      <c r="F371" s="16" t="s">
        <v>19</v>
      </c>
      <c r="G371" s="7" t="n">
        <v>20</v>
      </c>
      <c r="H371" s="6" t="n">
        <v>59.16</v>
      </c>
      <c r="I371" s="6" t="n">
        <v>-1183.2</v>
      </c>
      <c r="J371" s="6" t="n">
        <v>-0</v>
      </c>
      <c r="K371" s="6" t="n">
        <v>-0.59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45477.706493056</v>
      </c>
      <c r="B372" s="16" t="s">
        <v>42</v>
      </c>
      <c r="C372" s="16" t="s">
        <v>225</v>
      </c>
      <c r="D372" s="16" t="s">
        <v>127</v>
      </c>
      <c r="E372" s="16" t="s">
        <v>17</v>
      </c>
      <c r="F372" s="16" t="s">
        <v>19</v>
      </c>
      <c r="G372" s="7" t="n">
        <v>20</v>
      </c>
      <c r="H372" s="6" t="n">
        <v>162.75</v>
      </c>
      <c r="I372" s="6" t="n">
        <v>-3255</v>
      </c>
      <c r="J372" s="6" t="n">
        <v>-0</v>
      </c>
      <c r="K372" s="6" t="n">
        <v>-1.63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5" t="n">
        <v>45481.643888889</v>
      </c>
      <c r="B373" s="26" t="s">
        <v>152</v>
      </c>
      <c r="C373" s="26" t="s">
        <v>223</v>
      </c>
      <c r="D373" s="26" t="s">
        <v>128</v>
      </c>
      <c r="E373" s="26" t="s">
        <v>17</v>
      </c>
      <c r="F373" s="26" t="s">
        <v>19</v>
      </c>
      <c r="G373" s="27" t="n">
        <v>-50</v>
      </c>
      <c r="H373" s="28" t="n">
        <v>157.7</v>
      </c>
      <c r="I373" s="28" t="n">
        <v>7885</v>
      </c>
      <c r="J373" s="28" t="n">
        <v>0</v>
      </c>
      <c r="K373" s="28" t="n">
        <v>-3.94</v>
      </c>
      <c r="L373" s="28" t="n">
        <v>-0</v>
      </c>
      <c r="M373" s="6" t="s">
        <f>=I373+J373+K373+L373</f>
      </c>
      <c r="N373" s="26"/>
    </row>
    <row collapsed="false" customFormat="false" customHeight="false" hidden="false" ht="12.1" outlineLevel="0" r="374">
      <c r="A374" s="20" t="n">
        <v>45481.75162037</v>
      </c>
      <c r="B374" s="16" t="s">
        <v>42</v>
      </c>
      <c r="C374" s="16" t="s">
        <v>225</v>
      </c>
      <c r="D374" s="16" t="s">
        <v>127</v>
      </c>
      <c r="E374" s="16" t="s">
        <v>17</v>
      </c>
      <c r="F374" s="16" t="s">
        <v>19</v>
      </c>
      <c r="G374" s="7" t="n">
        <v>27</v>
      </c>
      <c r="H374" s="6" t="n">
        <v>158.3</v>
      </c>
      <c r="I374" s="6" t="n">
        <v>-4274.1</v>
      </c>
      <c r="J374" s="6" t="n">
        <v>-0</v>
      </c>
      <c r="K374" s="6" t="n">
        <v>-2.14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0" t="n">
        <v>45482.499247685</v>
      </c>
      <c r="B375" s="16" t="s">
        <v>148</v>
      </c>
      <c r="C375" s="16" t="s">
        <v>219</v>
      </c>
      <c r="D375" s="16" t="s">
        <v>127</v>
      </c>
      <c r="E375" s="16" t="s">
        <v>17</v>
      </c>
      <c r="F375" s="16" t="s">
        <v>19</v>
      </c>
      <c r="G375" s="7" t="n">
        <v>100</v>
      </c>
      <c r="H375" s="6" t="n">
        <v>63.72</v>
      </c>
      <c r="I375" s="6" t="n">
        <v>-6372</v>
      </c>
      <c r="J375" s="6" t="n">
        <v>-0</v>
      </c>
      <c r="K375" s="6" t="n">
        <v>-3.19</v>
      </c>
      <c r="L375" s="6" t="n">
        <v>-0</v>
      </c>
      <c r="M375" s="6" t="s">
        <f>=I375+J375+K375+L375</f>
      </c>
      <c r="N375" s="16"/>
    </row>
    <row collapsed="false" customFormat="false" customHeight="false" hidden="false" ht="12.1" outlineLevel="0" r="376">
      <c r="A376" s="25" t="n">
        <v>45482.543761574</v>
      </c>
      <c r="B376" s="26" t="s">
        <v>55</v>
      </c>
      <c r="C376" s="26" t="s">
        <v>204</v>
      </c>
      <c r="D376" s="26" t="s">
        <v>128</v>
      </c>
      <c r="E376" s="26" t="s">
        <v>56</v>
      </c>
      <c r="F376" s="26" t="s">
        <v>19</v>
      </c>
      <c r="G376" s="27" t="n">
        <v>-14000</v>
      </c>
      <c r="H376" s="28" t="n">
        <v>1.4308</v>
      </c>
      <c r="I376" s="28" t="n">
        <v>20031.2</v>
      </c>
      <c r="J376" s="28" t="n">
        <v>0</v>
      </c>
      <c r="K376" s="28" t="n">
        <v>-0</v>
      </c>
      <c r="L376" s="28" t="n">
        <v>-0</v>
      </c>
      <c r="M376" s="6" t="s">
        <f>=I376+J376+K376+L376</f>
      </c>
      <c r="N376" s="26"/>
    </row>
    <row collapsed="false" customFormat="false" customHeight="false" hidden="false" ht="12.1" outlineLevel="0" r="377">
      <c r="A377" s="20" t="n">
        <v>45482.549490741</v>
      </c>
      <c r="B377" s="16" t="s">
        <v>160</v>
      </c>
      <c r="C377" s="16" t="s">
        <v>233</v>
      </c>
      <c r="D377" s="16" t="s">
        <v>127</v>
      </c>
      <c r="E377" s="16" t="s">
        <v>17</v>
      </c>
      <c r="F377" s="16" t="s">
        <v>19</v>
      </c>
      <c r="G377" s="7" t="n">
        <v>100</v>
      </c>
      <c r="H377" s="6" t="n">
        <v>63.805</v>
      </c>
      <c r="I377" s="6" t="n">
        <v>-6380.5</v>
      </c>
      <c r="J377" s="6" t="n">
        <v>-0</v>
      </c>
      <c r="K377" s="6" t="n">
        <v>-3.19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45482.551574074</v>
      </c>
      <c r="B378" s="16" t="s">
        <v>39</v>
      </c>
      <c r="C378" s="16" t="s">
        <v>209</v>
      </c>
      <c r="D378" s="16" t="s">
        <v>127</v>
      </c>
      <c r="E378" s="16" t="s">
        <v>17</v>
      </c>
      <c r="F378" s="16" t="s">
        <v>19</v>
      </c>
      <c r="G378" s="7" t="n">
        <v>120</v>
      </c>
      <c r="H378" s="6" t="n">
        <v>68.52</v>
      </c>
      <c r="I378" s="6" t="n">
        <v>-8222.4</v>
      </c>
      <c r="J378" s="6" t="n">
        <v>-0</v>
      </c>
      <c r="K378" s="6" t="n">
        <v>-4.11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0" t="n">
        <v>45482.632662037</v>
      </c>
      <c r="B379" s="16" t="s">
        <v>42</v>
      </c>
      <c r="C379" s="16" t="s">
        <v>225</v>
      </c>
      <c r="D379" s="16" t="s">
        <v>127</v>
      </c>
      <c r="E379" s="16" t="s">
        <v>17</v>
      </c>
      <c r="F379" s="16" t="s">
        <v>19</v>
      </c>
      <c r="G379" s="7" t="n">
        <v>6</v>
      </c>
      <c r="H379" s="6" t="n">
        <v>136.6</v>
      </c>
      <c r="I379" s="6" t="n">
        <v>-819.6</v>
      </c>
      <c r="J379" s="6" t="n">
        <v>-0</v>
      </c>
      <c r="K379" s="6" t="n">
        <v>-0.41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5" t="n">
        <v>45483.566990741</v>
      </c>
      <c r="B380" s="26" t="s">
        <v>55</v>
      </c>
      <c r="C380" s="26" t="s">
        <v>204</v>
      </c>
      <c r="D380" s="26" t="s">
        <v>128</v>
      </c>
      <c r="E380" s="26" t="s">
        <v>56</v>
      </c>
      <c r="F380" s="26" t="s">
        <v>19</v>
      </c>
      <c r="G380" s="27" t="n">
        <v>-14000</v>
      </c>
      <c r="H380" s="28" t="n">
        <v>1.4315</v>
      </c>
      <c r="I380" s="28" t="n">
        <v>20041</v>
      </c>
      <c r="J380" s="28" t="n">
        <v>0</v>
      </c>
      <c r="K380" s="28" t="n">
        <v>-0</v>
      </c>
      <c r="L380" s="28" t="n">
        <v>-0</v>
      </c>
      <c r="M380" s="6" t="s">
        <f>=I380+J380+K380+L380</f>
      </c>
      <c r="N380" s="26"/>
    </row>
    <row collapsed="false" customFormat="false" customHeight="false" hidden="false" ht="12.1" outlineLevel="0" r="381">
      <c r="A381" s="20" t="n">
        <v>45483.568622685</v>
      </c>
      <c r="B381" s="16" t="s">
        <v>148</v>
      </c>
      <c r="C381" s="16" t="s">
        <v>219</v>
      </c>
      <c r="D381" s="16" t="s">
        <v>127</v>
      </c>
      <c r="E381" s="16" t="s">
        <v>17</v>
      </c>
      <c r="F381" s="16" t="s">
        <v>19</v>
      </c>
      <c r="G381" s="7" t="n">
        <v>200</v>
      </c>
      <c r="H381" s="6" t="n">
        <v>59.605</v>
      </c>
      <c r="I381" s="6" t="n">
        <v>-11921</v>
      </c>
      <c r="J381" s="6" t="n">
        <v>-0</v>
      </c>
      <c r="K381" s="6" t="n">
        <v>-5.96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5" t="n">
        <v>45483.57587963</v>
      </c>
      <c r="B382" s="26" t="s">
        <v>148</v>
      </c>
      <c r="C382" s="26" t="s">
        <v>219</v>
      </c>
      <c r="D382" s="26" t="s">
        <v>128</v>
      </c>
      <c r="E382" s="26" t="s">
        <v>17</v>
      </c>
      <c r="F382" s="26" t="s">
        <v>19</v>
      </c>
      <c r="G382" s="27" t="n">
        <v>-100</v>
      </c>
      <c r="H382" s="28" t="n">
        <v>59.8</v>
      </c>
      <c r="I382" s="28" t="n">
        <v>5980</v>
      </c>
      <c r="J382" s="28" t="n">
        <v>0</v>
      </c>
      <c r="K382" s="28" t="n">
        <v>-2.99</v>
      </c>
      <c r="L382" s="28" t="n">
        <v>-0</v>
      </c>
      <c r="M382" s="6" t="s">
        <f>=I382+J382+K382+L382</f>
      </c>
      <c r="N382" s="26"/>
    </row>
    <row collapsed="false" customFormat="false" customHeight="false" hidden="false" ht="12.1" outlineLevel="0" r="383">
      <c r="A383" s="20" t="n">
        <v>45483.711203704</v>
      </c>
      <c r="B383" s="16" t="s">
        <v>139</v>
      </c>
      <c r="C383" s="16" t="s">
        <v>201</v>
      </c>
      <c r="D383" s="16" t="s">
        <v>127</v>
      </c>
      <c r="E383" s="16" t="s">
        <v>17</v>
      </c>
      <c r="F383" s="16" t="s">
        <v>19</v>
      </c>
      <c r="G383" s="7" t="n">
        <v>8</v>
      </c>
      <c r="H383" s="6" t="n">
        <v>667</v>
      </c>
      <c r="I383" s="6" t="n">
        <v>-5336</v>
      </c>
      <c r="J383" s="6" t="n">
        <v>-0</v>
      </c>
      <c r="K383" s="6" t="n">
        <v>-2.67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45483.886666667</v>
      </c>
      <c r="B384" s="16" t="s">
        <v>149</v>
      </c>
      <c r="C384" s="16" t="s">
        <v>220</v>
      </c>
      <c r="D384" s="16" t="s">
        <v>127</v>
      </c>
      <c r="E384" s="16" t="s">
        <v>17</v>
      </c>
      <c r="F384" s="16" t="s">
        <v>19</v>
      </c>
      <c r="G384" s="7" t="n">
        <v>30</v>
      </c>
      <c r="H384" s="6" t="n">
        <v>110.09</v>
      </c>
      <c r="I384" s="6" t="n">
        <v>-3302.7</v>
      </c>
      <c r="J384" s="6" t="n">
        <v>-0</v>
      </c>
      <c r="K384" s="6" t="n">
        <v>-1.65</v>
      </c>
      <c r="L384" s="6" t="n">
        <v>-0</v>
      </c>
      <c r="M384" s="6" t="s">
        <f>=I384+J384+K384+L384</f>
      </c>
      <c r="N384" s="16"/>
    </row>
    <row collapsed="false" customFormat="false" customHeight="false" hidden="false" ht="12.1" outlineLevel="0" r="385">
      <c r="A385" s="20" t="n">
        <v>45485.677141204</v>
      </c>
      <c r="B385" s="16" t="s">
        <v>136</v>
      </c>
      <c r="C385" s="16" t="s">
        <v>198</v>
      </c>
      <c r="D385" s="16" t="s">
        <v>127</v>
      </c>
      <c r="E385" s="16" t="s">
        <v>17</v>
      </c>
      <c r="F385" s="16" t="s">
        <v>19</v>
      </c>
      <c r="G385" s="7" t="n">
        <v>20</v>
      </c>
      <c r="H385" s="6" t="n">
        <v>388.8</v>
      </c>
      <c r="I385" s="6" t="n">
        <v>-7776</v>
      </c>
      <c r="J385" s="6" t="n">
        <v>-0</v>
      </c>
      <c r="K385" s="6" t="n">
        <v>-3.89</v>
      </c>
      <c r="L385" s="6" t="n">
        <v>-0</v>
      </c>
      <c r="M385" s="6" t="s">
        <f>=I385+J385+K385+L385</f>
      </c>
      <c r="N385" s="16"/>
    </row>
    <row collapsed="false" customFormat="false" customHeight="false" hidden="false" ht="12.1" outlineLevel="0" r="386">
      <c r="A386" s="25" t="n">
        <v>45489.548622685</v>
      </c>
      <c r="B386" s="26" t="s">
        <v>30</v>
      </c>
      <c r="C386" s="26" t="s">
        <v>195</v>
      </c>
      <c r="D386" s="26" t="s">
        <v>128</v>
      </c>
      <c r="E386" s="26" t="s">
        <v>17</v>
      </c>
      <c r="F386" s="26" t="s">
        <v>19</v>
      </c>
      <c r="G386" s="27" t="n">
        <v>-1</v>
      </c>
      <c r="H386" s="28" t="n">
        <v>5459</v>
      </c>
      <c r="I386" s="28" t="n">
        <v>5459</v>
      </c>
      <c r="J386" s="28" t="n">
        <v>0</v>
      </c>
      <c r="K386" s="28" t="n">
        <v>-2.73</v>
      </c>
      <c r="L386" s="28" t="n">
        <v>-0</v>
      </c>
      <c r="M386" s="6" t="s">
        <f>=I386+J386+K386+L386</f>
      </c>
      <c r="N386" s="26"/>
    </row>
    <row collapsed="false" customFormat="false" customHeight="false" hidden="false" ht="12.1" outlineLevel="0" r="387">
      <c r="A387" s="20" t="n">
        <v>45489.691469907</v>
      </c>
      <c r="B387" s="16" t="s">
        <v>42</v>
      </c>
      <c r="C387" s="16" t="s">
        <v>225</v>
      </c>
      <c r="D387" s="16" t="s">
        <v>127</v>
      </c>
      <c r="E387" s="16" t="s">
        <v>17</v>
      </c>
      <c r="F387" s="16" t="s">
        <v>19</v>
      </c>
      <c r="G387" s="7" t="n">
        <v>14</v>
      </c>
      <c r="H387" s="6" t="n">
        <v>100.65</v>
      </c>
      <c r="I387" s="6" t="n">
        <v>-1409.1</v>
      </c>
      <c r="J387" s="6" t="n">
        <v>-0</v>
      </c>
      <c r="K387" s="6" t="n">
        <v>-0.7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5" t="n">
        <v>45489.762407407</v>
      </c>
      <c r="B388" s="26" t="s">
        <v>42</v>
      </c>
      <c r="C388" s="26" t="s">
        <v>225</v>
      </c>
      <c r="D388" s="26" t="s">
        <v>128</v>
      </c>
      <c r="E388" s="26" t="s">
        <v>17</v>
      </c>
      <c r="F388" s="26" t="s">
        <v>19</v>
      </c>
      <c r="G388" s="27" t="n">
        <v>-14</v>
      </c>
      <c r="H388" s="28" t="n">
        <v>110.2</v>
      </c>
      <c r="I388" s="28" t="n">
        <v>1542.8</v>
      </c>
      <c r="J388" s="28" t="n">
        <v>0</v>
      </c>
      <c r="K388" s="28" t="n">
        <v>-0.77</v>
      </c>
      <c r="L388" s="28" t="n">
        <v>-0</v>
      </c>
      <c r="M388" s="6" t="s">
        <f>=I388+J388+K388+L388</f>
      </c>
      <c r="N388" s="26"/>
    </row>
    <row collapsed="false" customFormat="false" customHeight="false" hidden="false" ht="12.1" outlineLevel="0" r="389">
      <c r="A389" s="25" t="n">
        <v>45505.566759259</v>
      </c>
      <c r="B389" s="26" t="s">
        <v>148</v>
      </c>
      <c r="C389" s="26" t="s">
        <v>219</v>
      </c>
      <c r="D389" s="26" t="s">
        <v>128</v>
      </c>
      <c r="E389" s="26" t="s">
        <v>17</v>
      </c>
      <c r="F389" s="26" t="s">
        <v>19</v>
      </c>
      <c r="G389" s="27" t="n">
        <v>-100</v>
      </c>
      <c r="H389" s="28" t="n">
        <v>67.5</v>
      </c>
      <c r="I389" s="28" t="n">
        <v>6750</v>
      </c>
      <c r="J389" s="28" t="n">
        <v>0</v>
      </c>
      <c r="K389" s="28" t="n">
        <v>-3.38</v>
      </c>
      <c r="L389" s="28" t="n">
        <v>-0</v>
      </c>
      <c r="M389" s="6" t="s">
        <f>=I389+J389+K389+L389</f>
      </c>
      <c r="N389" s="26"/>
    </row>
    <row collapsed="false" customFormat="false" customHeight="false" hidden="false" ht="12.1" outlineLevel="0" r="390">
      <c r="A390" s="25" t="n">
        <v>45505.577939815</v>
      </c>
      <c r="B390" s="26" t="s">
        <v>143</v>
      </c>
      <c r="C390" s="26" t="s">
        <v>206</v>
      </c>
      <c r="D390" s="26" t="s">
        <v>128</v>
      </c>
      <c r="E390" s="26" t="s">
        <v>17</v>
      </c>
      <c r="F390" s="26" t="s">
        <v>19</v>
      </c>
      <c r="G390" s="27" t="n">
        <v>-1200</v>
      </c>
      <c r="H390" s="28" t="n">
        <v>3.873</v>
      </c>
      <c r="I390" s="28" t="n">
        <v>4647.6</v>
      </c>
      <c r="J390" s="28" t="n">
        <v>0</v>
      </c>
      <c r="K390" s="28" t="n">
        <v>-2.32</v>
      </c>
      <c r="L390" s="28" t="n">
        <v>-0</v>
      </c>
      <c r="M390" s="6" t="s">
        <f>=I390+J390+K390+L390</f>
      </c>
      <c r="N390" s="26"/>
    </row>
    <row collapsed="false" customFormat="false" customHeight="false" hidden="false" ht="12.1" outlineLevel="0" r="391">
      <c r="A391" s="20" t="n">
        <v>45505.813206019</v>
      </c>
      <c r="B391" s="16" t="s">
        <v>148</v>
      </c>
      <c r="C391" s="16" t="s">
        <v>219</v>
      </c>
      <c r="D391" s="16" t="s">
        <v>127</v>
      </c>
      <c r="E391" s="16" t="s">
        <v>17</v>
      </c>
      <c r="F391" s="16" t="s">
        <v>19</v>
      </c>
      <c r="G391" s="7" t="n">
        <v>100</v>
      </c>
      <c r="H391" s="6" t="n">
        <v>66.32</v>
      </c>
      <c r="I391" s="6" t="n">
        <v>-6632</v>
      </c>
      <c r="J391" s="6" t="n">
        <v>-0</v>
      </c>
      <c r="K391" s="6" t="n">
        <v>-3.32</v>
      </c>
      <c r="L391" s="6" t="n">
        <v>-0</v>
      </c>
      <c r="M391" s="6" t="s">
        <f>=I391+J391+K391+L391</f>
      </c>
      <c r="N391" s="16"/>
    </row>
    <row collapsed="false" customFormat="false" customHeight="false" hidden="false" ht="12.1" outlineLevel="0" r="392">
      <c r="A392" s="20" t="n">
        <v>45506.558078704</v>
      </c>
      <c r="B392" s="16" t="s">
        <v>143</v>
      </c>
      <c r="C392" s="16" t="s">
        <v>206</v>
      </c>
      <c r="D392" s="16" t="s">
        <v>127</v>
      </c>
      <c r="E392" s="16" t="s">
        <v>17</v>
      </c>
      <c r="F392" s="16" t="s">
        <v>19</v>
      </c>
      <c r="G392" s="7" t="n">
        <v>1200</v>
      </c>
      <c r="H392" s="6" t="n">
        <v>3.782</v>
      </c>
      <c r="I392" s="6" t="n">
        <v>-4538.4</v>
      </c>
      <c r="J392" s="6" t="n">
        <v>-0</v>
      </c>
      <c r="K392" s="6" t="n">
        <v>-2.27</v>
      </c>
      <c r="L392" s="6" t="n">
        <v>-0</v>
      </c>
      <c r="M392" s="6" t="s">
        <f>=I392+J392+K392+L392</f>
      </c>
      <c r="N392" s="16"/>
    </row>
    <row collapsed="false" customFormat="false" customHeight="false" hidden="false" ht="12.1" outlineLevel="0" r="393">
      <c r="A393" s="25" t="n">
        <v>45509.4625</v>
      </c>
      <c r="B393" s="26" t="s">
        <v>156</v>
      </c>
      <c r="C393" s="26" t="s">
        <v>229</v>
      </c>
      <c r="D393" s="26" t="s">
        <v>128</v>
      </c>
      <c r="E393" s="26" t="s">
        <v>17</v>
      </c>
      <c r="F393" s="26" t="s">
        <v>19</v>
      </c>
      <c r="G393" s="27" t="n">
        <v>-60</v>
      </c>
      <c r="H393" s="28" t="n">
        <v>102.4</v>
      </c>
      <c r="I393" s="28" t="n">
        <v>6144</v>
      </c>
      <c r="J393" s="28" t="n">
        <v>0</v>
      </c>
      <c r="K393" s="28" t="n">
        <v>-3.07</v>
      </c>
      <c r="L393" s="28" t="n">
        <v>-0</v>
      </c>
      <c r="M393" s="6" t="s">
        <f>=I393+J393+K393+L393</f>
      </c>
      <c r="N393" s="26"/>
    </row>
    <row collapsed="false" customFormat="false" customHeight="false" hidden="false" ht="12.1" outlineLevel="0" r="394">
      <c r="A394" s="20" t="n">
        <v>45509.471828704</v>
      </c>
      <c r="B394" s="16" t="s">
        <v>142</v>
      </c>
      <c r="C394" s="16" t="s">
        <v>205</v>
      </c>
      <c r="D394" s="16" t="s">
        <v>127</v>
      </c>
      <c r="E394" s="16" t="s">
        <v>17</v>
      </c>
      <c r="F394" s="16" t="s">
        <v>19</v>
      </c>
      <c r="G394" s="7" t="n">
        <v>1800</v>
      </c>
      <c r="H394" s="6" t="n">
        <v>2.94</v>
      </c>
      <c r="I394" s="6" t="n">
        <v>-5292</v>
      </c>
      <c r="J394" s="6" t="n">
        <v>-0</v>
      </c>
      <c r="K394" s="6" t="n">
        <v>-2.65</v>
      </c>
      <c r="L394" s="6" t="n">
        <v>-0</v>
      </c>
      <c r="M394" s="6" t="s">
        <f>=I394+J394+K394+L394</f>
      </c>
      <c r="N394" s="16"/>
    </row>
    <row collapsed="false" customFormat="false" customHeight="false" hidden="false" ht="12.1" outlineLevel="0" r="395">
      <c r="A395" s="25" t="n">
        <v>45510.647083333</v>
      </c>
      <c r="B395" s="26" t="s">
        <v>156</v>
      </c>
      <c r="C395" s="26" t="s">
        <v>229</v>
      </c>
      <c r="D395" s="26" t="s">
        <v>128</v>
      </c>
      <c r="E395" s="26" t="s">
        <v>17</v>
      </c>
      <c r="F395" s="26" t="s">
        <v>19</v>
      </c>
      <c r="G395" s="27" t="n">
        <v>-60</v>
      </c>
      <c r="H395" s="28" t="n">
        <v>108.8</v>
      </c>
      <c r="I395" s="28" t="n">
        <v>6528</v>
      </c>
      <c r="J395" s="28" t="n">
        <v>0</v>
      </c>
      <c r="K395" s="28" t="n">
        <v>-3.26</v>
      </c>
      <c r="L395" s="28" t="n">
        <v>-0</v>
      </c>
      <c r="M395" s="6" t="s">
        <f>=I395+J395+K395+L395</f>
      </c>
      <c r="N395" s="26"/>
    </row>
    <row collapsed="false" customFormat="false" customHeight="false" hidden="false" ht="12.1" outlineLevel="0" r="396">
      <c r="A396" s="20" t="n">
        <v>45511.506597222</v>
      </c>
      <c r="B396" s="16" t="s">
        <v>156</v>
      </c>
      <c r="C396" s="16" t="s">
        <v>229</v>
      </c>
      <c r="D396" s="16" t="s">
        <v>127</v>
      </c>
      <c r="E396" s="16" t="s">
        <v>17</v>
      </c>
      <c r="F396" s="16" t="s">
        <v>19</v>
      </c>
      <c r="G396" s="7" t="n">
        <v>20</v>
      </c>
      <c r="H396" s="6" t="n">
        <v>107.2</v>
      </c>
      <c r="I396" s="6" t="n">
        <v>-2144</v>
      </c>
      <c r="J396" s="6" t="n">
        <v>-0</v>
      </c>
      <c r="K396" s="6" t="n">
        <v>-1.07</v>
      </c>
      <c r="L396" s="6" t="n">
        <v>-0</v>
      </c>
      <c r="M396" s="6" t="s">
        <f>=I396+J396+K396+L396</f>
      </c>
      <c r="N396" s="16"/>
    </row>
    <row collapsed="false" customFormat="false" customHeight="false" hidden="false" ht="12.1" outlineLevel="0" r="397">
      <c r="A397" s="25" t="n">
        <v>45511.646481481</v>
      </c>
      <c r="B397" s="26" t="s">
        <v>148</v>
      </c>
      <c r="C397" s="26" t="s">
        <v>219</v>
      </c>
      <c r="D397" s="26" t="s">
        <v>128</v>
      </c>
      <c r="E397" s="26" t="s">
        <v>17</v>
      </c>
      <c r="F397" s="26" t="s">
        <v>19</v>
      </c>
      <c r="G397" s="27" t="n">
        <v>-100</v>
      </c>
      <c r="H397" s="28" t="n">
        <v>68.23</v>
      </c>
      <c r="I397" s="28" t="n">
        <v>6823</v>
      </c>
      <c r="J397" s="28" t="n">
        <v>0</v>
      </c>
      <c r="K397" s="28" t="n">
        <v>-3.41</v>
      </c>
      <c r="L397" s="28" t="n">
        <v>-0</v>
      </c>
      <c r="M397" s="6" t="s">
        <f>=I397+J397+K397+L397</f>
      </c>
      <c r="N397" s="26"/>
    </row>
    <row collapsed="false" customFormat="false" customHeight="false" hidden="false" ht="12.1" outlineLevel="0" r="398">
      <c r="A398" s="25" t="n">
        <v>45511.651157407</v>
      </c>
      <c r="B398" s="26" t="s">
        <v>142</v>
      </c>
      <c r="C398" s="26" t="s">
        <v>205</v>
      </c>
      <c r="D398" s="26" t="s">
        <v>128</v>
      </c>
      <c r="E398" s="26" t="s">
        <v>17</v>
      </c>
      <c r="F398" s="26" t="s">
        <v>19</v>
      </c>
      <c r="G398" s="27" t="n">
        <v>-1800</v>
      </c>
      <c r="H398" s="28" t="n">
        <v>2.99</v>
      </c>
      <c r="I398" s="28" t="n">
        <v>5382</v>
      </c>
      <c r="J398" s="28" t="n">
        <v>0</v>
      </c>
      <c r="K398" s="28" t="n">
        <v>-2.69</v>
      </c>
      <c r="L398" s="28" t="n">
        <v>-0</v>
      </c>
      <c r="M398" s="6" t="s">
        <f>=I398+J398+K398+L398</f>
      </c>
      <c r="N398" s="26"/>
    </row>
    <row collapsed="false" customFormat="false" customHeight="false" hidden="false" ht="12.1" outlineLevel="0" r="399">
      <c r="A399" s="20" t="n">
        <v>45512.446388889</v>
      </c>
      <c r="B399" s="16" t="s">
        <v>148</v>
      </c>
      <c r="C399" s="16" t="s">
        <v>219</v>
      </c>
      <c r="D399" s="16" t="s">
        <v>127</v>
      </c>
      <c r="E399" s="16" t="s">
        <v>17</v>
      </c>
      <c r="F399" s="16" t="s">
        <v>19</v>
      </c>
      <c r="G399" s="7" t="n">
        <v>100</v>
      </c>
      <c r="H399" s="6" t="n">
        <v>66.42</v>
      </c>
      <c r="I399" s="6" t="n">
        <v>-6642</v>
      </c>
      <c r="J399" s="6" t="n">
        <v>-0</v>
      </c>
      <c r="K399" s="6" t="n">
        <v>-3.32</v>
      </c>
      <c r="L399" s="6" t="n">
        <v>-0</v>
      </c>
      <c r="M399" s="6" t="s">
        <f>=I399+J399+K399+L399</f>
      </c>
      <c r="N399" s="16"/>
    </row>
    <row collapsed="false" customFormat="false" customHeight="false" hidden="false" ht="12.1" outlineLevel="0" r="400">
      <c r="A400" s="25" t="n">
        <v>45516.607465278</v>
      </c>
      <c r="B400" s="26" t="s">
        <v>156</v>
      </c>
      <c r="C400" s="26" t="s">
        <v>229</v>
      </c>
      <c r="D400" s="26" t="s">
        <v>128</v>
      </c>
      <c r="E400" s="26" t="s">
        <v>17</v>
      </c>
      <c r="F400" s="26" t="s">
        <v>19</v>
      </c>
      <c r="G400" s="27" t="n">
        <v>-20</v>
      </c>
      <c r="H400" s="28" t="n">
        <v>112.8</v>
      </c>
      <c r="I400" s="28" t="n">
        <v>2256</v>
      </c>
      <c r="J400" s="28" t="n">
        <v>0</v>
      </c>
      <c r="K400" s="28" t="n">
        <v>-1.13</v>
      </c>
      <c r="L400" s="28" t="n">
        <v>-0</v>
      </c>
      <c r="M400" s="6" t="s">
        <f>=I400+J400+K400+L400</f>
      </c>
      <c r="N400" s="26"/>
    </row>
    <row collapsed="false" customFormat="false" customHeight="false" hidden="false" ht="12.1" outlineLevel="0" r="401">
      <c r="A401" s="25" t="n">
        <v>45517.588831019</v>
      </c>
      <c r="B401" s="26" t="s">
        <v>149</v>
      </c>
      <c r="C401" s="26" t="s">
        <v>220</v>
      </c>
      <c r="D401" s="26" t="s">
        <v>128</v>
      </c>
      <c r="E401" s="26" t="s">
        <v>17</v>
      </c>
      <c r="F401" s="26" t="s">
        <v>19</v>
      </c>
      <c r="G401" s="27" t="n">
        <v>-40</v>
      </c>
      <c r="H401" s="28" t="n">
        <v>106.85</v>
      </c>
      <c r="I401" s="28" t="n">
        <v>4274</v>
      </c>
      <c r="J401" s="28" t="n">
        <v>0</v>
      </c>
      <c r="K401" s="28" t="n">
        <v>-2.14</v>
      </c>
      <c r="L401" s="28" t="n">
        <v>-0</v>
      </c>
      <c r="M401" s="6" t="s">
        <f>=I401+J401+K401+L401</f>
      </c>
      <c r="N401" s="26"/>
    </row>
    <row collapsed="false" customFormat="false" customHeight="false" hidden="false" ht="12.1" outlineLevel="0" r="402">
      <c r="A402" s="25" t="n">
        <v>45517.634386574</v>
      </c>
      <c r="B402" s="26" t="s">
        <v>148</v>
      </c>
      <c r="C402" s="26" t="s">
        <v>219</v>
      </c>
      <c r="D402" s="26" t="s">
        <v>128</v>
      </c>
      <c r="E402" s="26" t="s">
        <v>17</v>
      </c>
      <c r="F402" s="26" t="s">
        <v>19</v>
      </c>
      <c r="G402" s="27" t="n">
        <v>-100</v>
      </c>
      <c r="H402" s="28" t="n">
        <v>67.38</v>
      </c>
      <c r="I402" s="28" t="n">
        <v>6738</v>
      </c>
      <c r="J402" s="28" t="n">
        <v>0</v>
      </c>
      <c r="K402" s="28" t="n">
        <v>-3.37</v>
      </c>
      <c r="L402" s="28" t="n">
        <v>-0</v>
      </c>
      <c r="M402" s="6" t="s">
        <f>=I402+J402+K402+L402</f>
      </c>
      <c r="N402" s="26"/>
    </row>
    <row collapsed="false" customFormat="false" customHeight="false" hidden="false" ht="12.1" outlineLevel="0" r="403">
      <c r="A403" s="25" t="n">
        <v>45518.483993056</v>
      </c>
      <c r="B403" s="26" t="s">
        <v>133</v>
      </c>
      <c r="C403" s="26" t="s">
        <v>194</v>
      </c>
      <c r="D403" s="26" t="s">
        <v>128</v>
      </c>
      <c r="E403" s="26" t="s">
        <v>17</v>
      </c>
      <c r="F403" s="26" t="s">
        <v>19</v>
      </c>
      <c r="G403" s="27" t="n">
        <v>-60</v>
      </c>
      <c r="H403" s="28" t="n">
        <v>283.31</v>
      </c>
      <c r="I403" s="28" t="n">
        <v>16998.6</v>
      </c>
      <c r="J403" s="28" t="n">
        <v>0</v>
      </c>
      <c r="K403" s="28" t="n">
        <v>-8.5</v>
      </c>
      <c r="L403" s="28" t="n">
        <v>-0</v>
      </c>
      <c r="M403" s="6" t="s">
        <f>=I403+J403+K403+L403</f>
      </c>
      <c r="N403" s="26"/>
    </row>
    <row collapsed="false" customFormat="false" customHeight="false" hidden="false" ht="12.1" outlineLevel="0" r="404">
      <c r="A404" s="25" t="n">
        <v>45518.496076389</v>
      </c>
      <c r="B404" s="26" t="s">
        <v>132</v>
      </c>
      <c r="C404" s="26" t="s">
        <v>192</v>
      </c>
      <c r="D404" s="26" t="s">
        <v>128</v>
      </c>
      <c r="E404" s="26" t="s">
        <v>17</v>
      </c>
      <c r="F404" s="26" t="s">
        <v>19</v>
      </c>
      <c r="G404" s="27" t="n">
        <v>-30</v>
      </c>
      <c r="H404" s="28" t="n">
        <v>165.38</v>
      </c>
      <c r="I404" s="28" t="n">
        <v>4961.4</v>
      </c>
      <c r="J404" s="28" t="n">
        <v>0</v>
      </c>
      <c r="K404" s="28" t="n">
        <v>-2.48</v>
      </c>
      <c r="L404" s="28" t="n">
        <v>-0</v>
      </c>
      <c r="M404" s="6" t="s">
        <f>=I404+J404+K404+L404</f>
      </c>
      <c r="N404" s="26"/>
    </row>
    <row collapsed="false" customFormat="false" customHeight="false" hidden="false" ht="12.1" outlineLevel="0" r="405">
      <c r="A405" s="25" t="n">
        <v>45518.499814815</v>
      </c>
      <c r="B405" s="26" t="s">
        <v>148</v>
      </c>
      <c r="C405" s="26" t="s">
        <v>219</v>
      </c>
      <c r="D405" s="26" t="s">
        <v>128</v>
      </c>
      <c r="E405" s="26" t="s">
        <v>17</v>
      </c>
      <c r="F405" s="26" t="s">
        <v>19</v>
      </c>
      <c r="G405" s="27" t="n">
        <v>-100</v>
      </c>
      <c r="H405" s="28" t="n">
        <v>69.13</v>
      </c>
      <c r="I405" s="28" t="n">
        <v>6913</v>
      </c>
      <c r="J405" s="28" t="n">
        <v>0</v>
      </c>
      <c r="K405" s="28" t="n">
        <v>-3.46</v>
      </c>
      <c r="L405" s="28" t="n">
        <v>-0</v>
      </c>
      <c r="M405" s="6" t="s">
        <f>=I405+J405+K405+L405</f>
      </c>
      <c r="N405" s="26"/>
    </row>
    <row collapsed="false" customFormat="false" customHeight="false" hidden="false" ht="12.1" outlineLevel="0" r="406">
      <c r="A406" s="25" t="n">
        <v>45518.51193287</v>
      </c>
      <c r="B406" s="26" t="s">
        <v>143</v>
      </c>
      <c r="C406" s="26" t="s">
        <v>206</v>
      </c>
      <c r="D406" s="26" t="s">
        <v>128</v>
      </c>
      <c r="E406" s="26" t="s">
        <v>17</v>
      </c>
      <c r="F406" s="26" t="s">
        <v>19</v>
      </c>
      <c r="G406" s="27" t="n">
        <v>-1200</v>
      </c>
      <c r="H406" s="28" t="n">
        <v>3.8665</v>
      </c>
      <c r="I406" s="28" t="n">
        <v>4639.8</v>
      </c>
      <c r="J406" s="28" t="n">
        <v>0</v>
      </c>
      <c r="K406" s="28" t="n">
        <v>-2.32</v>
      </c>
      <c r="L406" s="28" t="n">
        <v>-0</v>
      </c>
      <c r="M406" s="6" t="s">
        <f>=I406+J406+K406+L406</f>
      </c>
      <c r="N406" s="26"/>
    </row>
    <row collapsed="false" customFormat="false" customHeight="false" hidden="false" ht="12.1" outlineLevel="0" r="407">
      <c r="A407" s="20" t="n">
        <v>45518.519016204</v>
      </c>
      <c r="B407" s="16" t="s">
        <v>148</v>
      </c>
      <c r="C407" s="16" t="s">
        <v>219</v>
      </c>
      <c r="D407" s="16" t="s">
        <v>127</v>
      </c>
      <c r="E407" s="16" t="s">
        <v>17</v>
      </c>
      <c r="F407" s="16" t="s">
        <v>19</v>
      </c>
      <c r="G407" s="7" t="n">
        <v>200</v>
      </c>
      <c r="H407" s="6" t="n">
        <v>68.01</v>
      </c>
      <c r="I407" s="6" t="n">
        <v>-13602</v>
      </c>
      <c r="J407" s="6" t="n">
        <v>-0</v>
      </c>
      <c r="K407" s="6" t="n">
        <v>-6.8</v>
      </c>
      <c r="L407" s="6" t="n">
        <v>-0</v>
      </c>
      <c r="M407" s="6" t="s">
        <f>=I407+J407+K407+L407</f>
      </c>
      <c r="N407" s="16"/>
    </row>
    <row collapsed="false" customFormat="false" customHeight="false" hidden="false" ht="12.1" outlineLevel="0" r="408">
      <c r="A408" s="25" t="n">
        <v>45518.526990741</v>
      </c>
      <c r="B408" s="26" t="s">
        <v>39</v>
      </c>
      <c r="C408" s="26" t="s">
        <v>209</v>
      </c>
      <c r="D408" s="26" t="s">
        <v>128</v>
      </c>
      <c r="E408" s="26" t="s">
        <v>17</v>
      </c>
      <c r="F408" s="26" t="s">
        <v>19</v>
      </c>
      <c r="G408" s="27" t="n">
        <v>-80</v>
      </c>
      <c r="H408" s="28" t="n">
        <v>71.38</v>
      </c>
      <c r="I408" s="28" t="n">
        <v>5710.4</v>
      </c>
      <c r="J408" s="28" t="n">
        <v>0</v>
      </c>
      <c r="K408" s="28" t="n">
        <v>-2.86</v>
      </c>
      <c r="L408" s="28" t="n">
        <v>-0</v>
      </c>
      <c r="M408" s="6" t="s">
        <f>=I408+J408+K408+L408</f>
      </c>
      <c r="N408" s="26"/>
    </row>
    <row collapsed="false" customFormat="false" customHeight="false" hidden="false" ht="12.1" outlineLevel="0" r="409">
      <c r="A409" s="25" t="n">
        <v>45518.537974537</v>
      </c>
      <c r="B409" s="26" t="s">
        <v>151</v>
      </c>
      <c r="C409" s="26" t="s">
        <v>222</v>
      </c>
      <c r="D409" s="26" t="s">
        <v>128</v>
      </c>
      <c r="E409" s="26" t="s">
        <v>17</v>
      </c>
      <c r="F409" s="26" t="s">
        <v>19</v>
      </c>
      <c r="G409" s="27" t="n">
        <v>-5</v>
      </c>
      <c r="H409" s="28" t="n">
        <v>693.1</v>
      </c>
      <c r="I409" s="28" t="n">
        <v>3465.5</v>
      </c>
      <c r="J409" s="28" t="n">
        <v>0</v>
      </c>
      <c r="K409" s="28" t="n">
        <v>-1.74</v>
      </c>
      <c r="L409" s="28" t="n">
        <v>-0</v>
      </c>
      <c r="M409" s="6" t="s">
        <f>=I409+J409+K409+L409</f>
      </c>
      <c r="N409" s="26"/>
    </row>
    <row collapsed="false" customFormat="false" customHeight="false" hidden="false" ht="12.1" outlineLevel="0" r="410">
      <c r="A410" s="20" t="n">
        <v>45518.767569444</v>
      </c>
      <c r="B410" s="16" t="s">
        <v>39</v>
      </c>
      <c r="C410" s="16" t="s">
        <v>209</v>
      </c>
      <c r="D410" s="16" t="s">
        <v>127</v>
      </c>
      <c r="E410" s="16" t="s">
        <v>17</v>
      </c>
      <c r="F410" s="16" t="s">
        <v>19</v>
      </c>
      <c r="G410" s="7" t="n">
        <v>80</v>
      </c>
      <c r="H410" s="6" t="n">
        <v>69.3</v>
      </c>
      <c r="I410" s="6" t="n">
        <v>-5544</v>
      </c>
      <c r="J410" s="6" t="n">
        <v>-0</v>
      </c>
      <c r="K410" s="6" t="n">
        <v>-2.77</v>
      </c>
      <c r="L410" s="6" t="n">
        <v>-0</v>
      </c>
      <c r="M410" s="6" t="s">
        <f>=I410+J410+K410+L410</f>
      </c>
      <c r="N410" s="16"/>
    </row>
    <row collapsed="false" customFormat="false" customHeight="false" hidden="false" ht="12.1" outlineLevel="0" r="411">
      <c r="A411" s="20" t="n">
        <v>45519.446724537</v>
      </c>
      <c r="B411" s="16" t="s">
        <v>149</v>
      </c>
      <c r="C411" s="16" t="s">
        <v>220</v>
      </c>
      <c r="D411" s="16" t="s">
        <v>127</v>
      </c>
      <c r="E411" s="16" t="s">
        <v>17</v>
      </c>
      <c r="F411" s="16" t="s">
        <v>19</v>
      </c>
      <c r="G411" s="7" t="n">
        <v>40</v>
      </c>
      <c r="H411" s="6" t="n">
        <v>104.1</v>
      </c>
      <c r="I411" s="6" t="n">
        <v>-4164</v>
      </c>
      <c r="J411" s="6" t="n">
        <v>-0</v>
      </c>
      <c r="K411" s="6" t="n">
        <v>-2.08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0" t="n">
        <v>45519.576006944</v>
      </c>
      <c r="B412" s="16" t="s">
        <v>161</v>
      </c>
      <c r="C412" s="16" t="s">
        <v>234</v>
      </c>
      <c r="D412" s="16" t="s">
        <v>127</v>
      </c>
      <c r="E412" s="16" t="s">
        <v>17</v>
      </c>
      <c r="F412" s="16" t="s">
        <v>19</v>
      </c>
      <c r="G412" s="7" t="n">
        <v>4000</v>
      </c>
      <c r="H412" s="6" t="n">
        <v>0.8118</v>
      </c>
      <c r="I412" s="6" t="n">
        <v>-3247.2</v>
      </c>
      <c r="J412" s="6" t="n">
        <v>-0</v>
      </c>
      <c r="K412" s="6" t="n">
        <v>-1.62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45519.611238426</v>
      </c>
      <c r="B413" s="16" t="s">
        <v>156</v>
      </c>
      <c r="C413" s="16" t="s">
        <v>229</v>
      </c>
      <c r="D413" s="16" t="s">
        <v>127</v>
      </c>
      <c r="E413" s="16" t="s">
        <v>17</v>
      </c>
      <c r="F413" s="16" t="s">
        <v>19</v>
      </c>
      <c r="G413" s="7" t="n">
        <v>20</v>
      </c>
      <c r="H413" s="6" t="n">
        <v>109.6</v>
      </c>
      <c r="I413" s="6" t="n">
        <v>-2192</v>
      </c>
      <c r="J413" s="6" t="n">
        <v>-0</v>
      </c>
      <c r="K413" s="6" t="n">
        <v>-1.1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0" t="n">
        <v>45519.639594907</v>
      </c>
      <c r="B414" s="16" t="s">
        <v>27</v>
      </c>
      <c r="C414" s="16" t="s">
        <v>216</v>
      </c>
      <c r="D414" s="16" t="s">
        <v>127</v>
      </c>
      <c r="E414" s="16" t="s">
        <v>17</v>
      </c>
      <c r="F414" s="16" t="s">
        <v>19</v>
      </c>
      <c r="G414" s="7" t="n">
        <v>2</v>
      </c>
      <c r="H414" s="6" t="n">
        <v>2520.5</v>
      </c>
      <c r="I414" s="6" t="n">
        <v>-5041</v>
      </c>
      <c r="J414" s="6" t="n">
        <v>-0</v>
      </c>
      <c r="K414" s="6" t="n">
        <v>-2.52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5" t="n">
        <v>45520.428865741</v>
      </c>
      <c r="B415" s="26" t="s">
        <v>139</v>
      </c>
      <c r="C415" s="26" t="s">
        <v>201</v>
      </c>
      <c r="D415" s="26" t="s">
        <v>128</v>
      </c>
      <c r="E415" s="26" t="s">
        <v>17</v>
      </c>
      <c r="F415" s="26" t="s">
        <v>19</v>
      </c>
      <c r="G415" s="27" t="n">
        <v>-30</v>
      </c>
      <c r="H415" s="28" t="n">
        <v>780.33333333333</v>
      </c>
      <c r="I415" s="28" t="n">
        <v>23410</v>
      </c>
      <c r="J415" s="28" t="n">
        <v>0</v>
      </c>
      <c r="K415" s="28" t="n">
        <v>-11.72</v>
      </c>
      <c r="L415" s="28" t="n">
        <v>-0</v>
      </c>
      <c r="M415" s="6" t="s">
        <f>=I415+J415+K415+L415</f>
      </c>
      <c r="N415" s="26"/>
    </row>
    <row collapsed="false" customFormat="false" customHeight="false" hidden="false" ht="12.1" outlineLevel="0" r="416">
      <c r="A416" s="25" t="n">
        <v>45520.669166667</v>
      </c>
      <c r="B416" s="26" t="s">
        <v>39</v>
      </c>
      <c r="C416" s="26" t="s">
        <v>209</v>
      </c>
      <c r="D416" s="26" t="s">
        <v>128</v>
      </c>
      <c r="E416" s="26" t="s">
        <v>17</v>
      </c>
      <c r="F416" s="26" t="s">
        <v>19</v>
      </c>
      <c r="G416" s="27" t="n">
        <v>-120</v>
      </c>
      <c r="H416" s="28" t="n">
        <v>71.32</v>
      </c>
      <c r="I416" s="28" t="n">
        <v>8558.4</v>
      </c>
      <c r="J416" s="28" t="n">
        <v>0</v>
      </c>
      <c r="K416" s="28" t="n">
        <v>-4.28</v>
      </c>
      <c r="L416" s="28" t="n">
        <v>-0</v>
      </c>
      <c r="M416" s="6" t="s">
        <f>=I416+J416+K416+L416</f>
      </c>
      <c r="N416" s="26"/>
    </row>
    <row collapsed="false" customFormat="false" customHeight="false" hidden="false" ht="12.1" outlineLevel="0" r="417">
      <c r="A417" s="20" t="n">
        <v>45520.676898148</v>
      </c>
      <c r="B417" s="16" t="s">
        <v>139</v>
      </c>
      <c r="C417" s="16" t="s">
        <v>201</v>
      </c>
      <c r="D417" s="16" t="s">
        <v>127</v>
      </c>
      <c r="E417" s="16" t="s">
        <v>17</v>
      </c>
      <c r="F417" s="16" t="s">
        <v>19</v>
      </c>
      <c r="G417" s="7" t="n">
        <v>20</v>
      </c>
      <c r="H417" s="6" t="n">
        <v>769</v>
      </c>
      <c r="I417" s="6" t="n">
        <v>-15380</v>
      </c>
      <c r="J417" s="6" t="n">
        <v>-0</v>
      </c>
      <c r="K417" s="6" t="n">
        <v>-7.69</v>
      </c>
      <c r="L417" s="6" t="n">
        <v>-0</v>
      </c>
      <c r="M417" s="6" t="s">
        <f>=I417+J417+K417+L417</f>
      </c>
      <c r="N417" s="16"/>
    </row>
    <row collapsed="false" customFormat="false" customHeight="false" hidden="false" ht="12.1" outlineLevel="0" r="418">
      <c r="A418" s="25" t="n">
        <v>45520.750335648</v>
      </c>
      <c r="B418" s="26" t="s">
        <v>156</v>
      </c>
      <c r="C418" s="26" t="s">
        <v>229</v>
      </c>
      <c r="D418" s="26" t="s">
        <v>128</v>
      </c>
      <c r="E418" s="26" t="s">
        <v>17</v>
      </c>
      <c r="F418" s="26" t="s">
        <v>19</v>
      </c>
      <c r="G418" s="27" t="n">
        <v>-20</v>
      </c>
      <c r="H418" s="28" t="n">
        <v>113.8</v>
      </c>
      <c r="I418" s="28" t="n">
        <v>2276</v>
      </c>
      <c r="J418" s="28" t="n">
        <v>0</v>
      </c>
      <c r="K418" s="28" t="n">
        <v>-1.14</v>
      </c>
      <c r="L418" s="28" t="n">
        <v>-0</v>
      </c>
      <c r="M418" s="6" t="s">
        <f>=I418+J418+K418+L418</f>
      </c>
      <c r="N418" s="26"/>
    </row>
    <row collapsed="false" customFormat="false" customHeight="false" hidden="false" ht="12.1" outlineLevel="0" r="419">
      <c r="A419" s="20" t="n">
        <v>45520.77587963</v>
      </c>
      <c r="B419" s="16" t="s">
        <v>162</v>
      </c>
      <c r="C419" s="16" t="s">
        <v>235</v>
      </c>
      <c r="D419" s="16" t="s">
        <v>127</v>
      </c>
      <c r="E419" s="16" t="s">
        <v>17</v>
      </c>
      <c r="F419" s="16" t="s">
        <v>19</v>
      </c>
      <c r="G419" s="7" t="n">
        <v>6</v>
      </c>
      <c r="H419" s="6" t="n">
        <v>605.6</v>
      </c>
      <c r="I419" s="6" t="n">
        <v>-3633.6</v>
      </c>
      <c r="J419" s="6" t="n">
        <v>-0</v>
      </c>
      <c r="K419" s="6" t="n">
        <v>-1.82</v>
      </c>
      <c r="L419" s="6" t="n">
        <v>-0</v>
      </c>
      <c r="M419" s="6" t="s">
        <f>=I419+J419+K419+L419</f>
      </c>
      <c r="N419" s="16"/>
    </row>
    <row collapsed="false" customFormat="false" customHeight="false" hidden="false" ht="12.1" outlineLevel="0" r="420">
      <c r="A420" s="20" t="n">
        <v>45523.527164352</v>
      </c>
      <c r="B420" s="16" t="s">
        <v>39</v>
      </c>
      <c r="C420" s="16" t="s">
        <v>209</v>
      </c>
      <c r="D420" s="16" t="s">
        <v>127</v>
      </c>
      <c r="E420" s="16" t="s">
        <v>17</v>
      </c>
      <c r="F420" s="16" t="s">
        <v>19</v>
      </c>
      <c r="G420" s="7" t="n">
        <v>120</v>
      </c>
      <c r="H420" s="6" t="n">
        <v>69.4</v>
      </c>
      <c r="I420" s="6" t="n">
        <v>-8328</v>
      </c>
      <c r="J420" s="6" t="n">
        <v>-0</v>
      </c>
      <c r="K420" s="6" t="n">
        <v>-4.16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45523.547974537</v>
      </c>
      <c r="B421" s="16" t="s">
        <v>154</v>
      </c>
      <c r="C421" s="16" t="s">
        <v>227</v>
      </c>
      <c r="D421" s="16" t="s">
        <v>127</v>
      </c>
      <c r="E421" s="16" t="s">
        <v>17</v>
      </c>
      <c r="F421" s="16" t="s">
        <v>19</v>
      </c>
      <c r="G421" s="7" t="n">
        <v>2</v>
      </c>
      <c r="H421" s="6" t="n">
        <v>1765.5</v>
      </c>
      <c r="I421" s="6" t="n">
        <v>-3531</v>
      </c>
      <c r="J421" s="6" t="n">
        <v>-0</v>
      </c>
      <c r="K421" s="6" t="n">
        <v>-1.77</v>
      </c>
      <c r="L421" s="6" t="n">
        <v>-0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45523.730625</v>
      </c>
      <c r="B422" s="16" t="s">
        <v>161</v>
      </c>
      <c r="C422" s="16" t="s">
        <v>234</v>
      </c>
      <c r="D422" s="16" t="s">
        <v>127</v>
      </c>
      <c r="E422" s="16" t="s">
        <v>17</v>
      </c>
      <c r="F422" s="16" t="s">
        <v>19</v>
      </c>
      <c r="G422" s="7" t="n">
        <v>4000</v>
      </c>
      <c r="H422" s="6" t="n">
        <v>0.7726</v>
      </c>
      <c r="I422" s="6" t="n">
        <v>-3090.4</v>
      </c>
      <c r="J422" s="6" t="n">
        <v>-0</v>
      </c>
      <c r="K422" s="6" t="n">
        <v>-1.55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0" t="n">
        <v>45523.733333333</v>
      </c>
      <c r="B423" s="16" t="s">
        <v>27</v>
      </c>
      <c r="C423" s="16" t="s">
        <v>216</v>
      </c>
      <c r="D423" s="16" t="s">
        <v>127</v>
      </c>
      <c r="E423" s="16" t="s">
        <v>17</v>
      </c>
      <c r="F423" s="16" t="s">
        <v>19</v>
      </c>
      <c r="G423" s="7" t="n">
        <v>3</v>
      </c>
      <c r="H423" s="6" t="n">
        <v>2430.5</v>
      </c>
      <c r="I423" s="6" t="n">
        <v>-7291.5</v>
      </c>
      <c r="J423" s="6" t="n">
        <v>-0</v>
      </c>
      <c r="K423" s="6" t="n">
        <v>-3.65</v>
      </c>
      <c r="L423" s="6" t="n">
        <v>-0</v>
      </c>
      <c r="M423" s="6" t="s">
        <f>=I423+J423+K423+L423</f>
      </c>
      <c r="N423" s="16"/>
    </row>
    <row collapsed="false" customFormat="false" customHeight="false" hidden="false" ht="12.1" outlineLevel="0" r="424">
      <c r="A424" s="25" t="n">
        <v>45524.761215278</v>
      </c>
      <c r="B424" s="26" t="s">
        <v>144</v>
      </c>
      <c r="C424" s="26" t="s">
        <v>207</v>
      </c>
      <c r="D424" s="26" t="s">
        <v>128</v>
      </c>
      <c r="E424" s="26" t="s">
        <v>17</v>
      </c>
      <c r="F424" s="26" t="s">
        <v>19</v>
      </c>
      <c r="G424" s="27" t="n">
        <v>-20000</v>
      </c>
      <c r="H424" s="28" t="n">
        <v>0.2872</v>
      </c>
      <c r="I424" s="28" t="n">
        <v>5744</v>
      </c>
      <c r="J424" s="28" t="n">
        <v>0</v>
      </c>
      <c r="K424" s="28" t="n">
        <v>-2.87</v>
      </c>
      <c r="L424" s="28" t="n">
        <v>-0</v>
      </c>
      <c r="M424" s="6" t="s">
        <f>=I424+J424+K424+L424</f>
      </c>
      <c r="N424" s="26"/>
    </row>
    <row collapsed="false" customFormat="false" customHeight="false" hidden="false" ht="12.1" outlineLevel="0" r="425">
      <c r="A425" s="20" t="n">
        <v>45524.797673611</v>
      </c>
      <c r="B425" s="16" t="s">
        <v>145</v>
      </c>
      <c r="C425" s="16" t="s">
        <v>208</v>
      </c>
      <c r="D425" s="16" t="s">
        <v>127</v>
      </c>
      <c r="E425" s="16" t="s">
        <v>17</v>
      </c>
      <c r="F425" s="16" t="s">
        <v>19</v>
      </c>
      <c r="G425" s="7" t="n">
        <v>120</v>
      </c>
      <c r="H425" s="6" t="n">
        <v>47.04</v>
      </c>
      <c r="I425" s="6" t="n">
        <v>-5644.8</v>
      </c>
      <c r="J425" s="6" t="n">
        <v>-0</v>
      </c>
      <c r="K425" s="6" t="n">
        <v>-2.82</v>
      </c>
      <c r="L425" s="6" t="n">
        <v>-0</v>
      </c>
      <c r="M425" s="6" t="s">
        <f>=I425+J425+K425+L425</f>
      </c>
      <c r="N425" s="16"/>
    </row>
    <row collapsed="false" customFormat="false" customHeight="false" hidden="false" ht="12.1" outlineLevel="0" r="426">
      <c r="A426" s="20" t="n">
        <v>45524.975752315</v>
      </c>
      <c r="B426" s="16" t="s">
        <v>55</v>
      </c>
      <c r="C426" s="16" t="s">
        <v>204</v>
      </c>
      <c r="D426" s="16" t="s">
        <v>127</v>
      </c>
      <c r="E426" s="16" t="s">
        <v>56</v>
      </c>
      <c r="F426" s="16" t="s">
        <v>19</v>
      </c>
      <c r="G426" s="7" t="n">
        <v>23900</v>
      </c>
      <c r="H426" s="6" t="n">
        <v>1.4583</v>
      </c>
      <c r="I426" s="6" t="n">
        <v>-34853.37</v>
      </c>
      <c r="J426" s="6" t="n">
        <v>-0</v>
      </c>
      <c r="K426" s="6" t="n">
        <v>-0</v>
      </c>
      <c r="L426" s="6" t="n">
        <v>-0</v>
      </c>
      <c r="M426" s="6" t="s">
        <f>=I426+J426+K426+L426</f>
      </c>
      <c r="N426" s="16"/>
    </row>
    <row collapsed="false" customFormat="false" customHeight="false" hidden="false" ht="12.1" outlineLevel="0" r="427">
      <c r="A427" s="20" t="n">
        <v>45525.572789352</v>
      </c>
      <c r="B427" s="16" t="s">
        <v>139</v>
      </c>
      <c r="C427" s="16" t="s">
        <v>201</v>
      </c>
      <c r="D427" s="16" t="s">
        <v>127</v>
      </c>
      <c r="E427" s="16" t="s">
        <v>17</v>
      </c>
      <c r="F427" s="16" t="s">
        <v>19</v>
      </c>
      <c r="G427" s="7" t="n">
        <v>20</v>
      </c>
      <c r="H427" s="6" t="n">
        <v>732.5</v>
      </c>
      <c r="I427" s="6" t="n">
        <v>-14650</v>
      </c>
      <c r="J427" s="6" t="n">
        <v>-0</v>
      </c>
      <c r="K427" s="6" t="n">
        <v>-7.33</v>
      </c>
      <c r="L427" s="6" t="n">
        <v>-0</v>
      </c>
      <c r="M427" s="6" t="s">
        <f>=I427+J427+K427+L427</f>
      </c>
      <c r="N427" s="16"/>
    </row>
    <row collapsed="false" customFormat="false" customHeight="false" hidden="false" ht="12.1" outlineLevel="0" r="428">
      <c r="A428" s="25" t="n">
        <v>45525.651273148</v>
      </c>
      <c r="B428" s="26" t="s">
        <v>160</v>
      </c>
      <c r="C428" s="26" t="s">
        <v>233</v>
      </c>
      <c r="D428" s="26" t="s">
        <v>128</v>
      </c>
      <c r="E428" s="26" t="s">
        <v>17</v>
      </c>
      <c r="F428" s="26" t="s">
        <v>19</v>
      </c>
      <c r="G428" s="27" t="n">
        <v>-100</v>
      </c>
      <c r="H428" s="28" t="n">
        <v>50.895</v>
      </c>
      <c r="I428" s="28" t="n">
        <v>5089.5</v>
      </c>
      <c r="J428" s="28" t="n">
        <v>0</v>
      </c>
      <c r="K428" s="28" t="n">
        <v>-2.54</v>
      </c>
      <c r="L428" s="28" t="n">
        <v>-0</v>
      </c>
      <c r="M428" s="6" t="s">
        <f>=I428+J428+K428+L428</f>
      </c>
      <c r="N428" s="26"/>
    </row>
    <row collapsed="false" customFormat="false" customHeight="false" hidden="false" ht="12.1" outlineLevel="0" r="429">
      <c r="A429" s="25" t="n">
        <v>45525.725300926</v>
      </c>
      <c r="B429" s="26" t="s">
        <v>139</v>
      </c>
      <c r="C429" s="26" t="s">
        <v>201</v>
      </c>
      <c r="D429" s="26" t="s">
        <v>128</v>
      </c>
      <c r="E429" s="26" t="s">
        <v>17</v>
      </c>
      <c r="F429" s="26" t="s">
        <v>19</v>
      </c>
      <c r="G429" s="27" t="n">
        <v>-10</v>
      </c>
      <c r="H429" s="28" t="n">
        <v>741</v>
      </c>
      <c r="I429" s="28" t="n">
        <v>7410</v>
      </c>
      <c r="J429" s="28" t="n">
        <v>0</v>
      </c>
      <c r="K429" s="28" t="n">
        <v>-3.71</v>
      </c>
      <c r="L429" s="28" t="n">
        <v>-0</v>
      </c>
      <c r="M429" s="6" t="s">
        <f>=I429+J429+K429+L429</f>
      </c>
      <c r="N429" s="26"/>
    </row>
    <row collapsed="false" customFormat="false" customHeight="false" hidden="false" ht="12.1" outlineLevel="0" r="430">
      <c r="A430" s="25" t="n">
        <v>45525.902731481</v>
      </c>
      <c r="B430" s="26" t="s">
        <v>55</v>
      </c>
      <c r="C430" s="26" t="s">
        <v>204</v>
      </c>
      <c r="D430" s="26" t="s">
        <v>128</v>
      </c>
      <c r="E430" s="26" t="s">
        <v>56</v>
      </c>
      <c r="F430" s="26" t="s">
        <v>19</v>
      </c>
      <c r="G430" s="27" t="n">
        <v>-1450</v>
      </c>
      <c r="H430" s="28" t="n">
        <v>1.4589</v>
      </c>
      <c r="I430" s="28" t="n">
        <v>2115.41</v>
      </c>
      <c r="J430" s="28" t="n">
        <v>0</v>
      </c>
      <c r="K430" s="28" t="n">
        <v>-0</v>
      </c>
      <c r="L430" s="28" t="n">
        <v>-0</v>
      </c>
      <c r="M430" s="6" t="s">
        <f>=I430+J430+K430+L430</f>
      </c>
      <c r="N430" s="26"/>
    </row>
    <row collapsed="false" customFormat="false" customHeight="false" hidden="false" ht="12.1" outlineLevel="0" r="431">
      <c r="A431" s="25" t="n">
        <v>45526.450196759</v>
      </c>
      <c r="B431" s="26" t="s">
        <v>139</v>
      </c>
      <c r="C431" s="26" t="s">
        <v>201</v>
      </c>
      <c r="D431" s="26" t="s">
        <v>128</v>
      </c>
      <c r="E431" s="26" t="s">
        <v>17</v>
      </c>
      <c r="F431" s="26" t="s">
        <v>19</v>
      </c>
      <c r="G431" s="27" t="n">
        <v>-10</v>
      </c>
      <c r="H431" s="28" t="n">
        <v>741</v>
      </c>
      <c r="I431" s="28" t="n">
        <v>7410</v>
      </c>
      <c r="J431" s="28" t="n">
        <v>0</v>
      </c>
      <c r="K431" s="28" t="n">
        <v>-3.7</v>
      </c>
      <c r="L431" s="28" t="n">
        <v>-0</v>
      </c>
      <c r="M431" s="6" t="s">
        <f>=I431+J431+K431+L431</f>
      </c>
      <c r="N431" s="26"/>
    </row>
    <row collapsed="false" customFormat="false" customHeight="false" hidden="false" ht="12.1" outlineLevel="0" r="432">
      <c r="A432" s="20" t="n">
        <v>45526.487453704</v>
      </c>
      <c r="B432" s="16" t="s">
        <v>160</v>
      </c>
      <c r="C432" s="16" t="s">
        <v>233</v>
      </c>
      <c r="D432" s="16" t="s">
        <v>127</v>
      </c>
      <c r="E432" s="16" t="s">
        <v>17</v>
      </c>
      <c r="F432" s="16" t="s">
        <v>19</v>
      </c>
      <c r="G432" s="7" t="n">
        <v>100</v>
      </c>
      <c r="H432" s="6" t="n">
        <v>49.91</v>
      </c>
      <c r="I432" s="6" t="n">
        <v>-4991</v>
      </c>
      <c r="J432" s="6" t="n">
        <v>-0</v>
      </c>
      <c r="K432" s="6" t="n">
        <v>-2.5</v>
      </c>
      <c r="L432" s="6" t="n">
        <v>-0</v>
      </c>
      <c r="M432" s="6" t="s">
        <f>=I432+J432+K432+L432</f>
      </c>
      <c r="N432" s="16"/>
    </row>
    <row collapsed="false" customFormat="false" customHeight="false" hidden="false" ht="12.1" outlineLevel="0" r="433">
      <c r="A433" s="20" t="n">
        <v>45526.667280093</v>
      </c>
      <c r="B433" s="16" t="s">
        <v>139</v>
      </c>
      <c r="C433" s="16" t="s">
        <v>201</v>
      </c>
      <c r="D433" s="16" t="s">
        <v>127</v>
      </c>
      <c r="E433" s="16" t="s">
        <v>17</v>
      </c>
      <c r="F433" s="16" t="s">
        <v>19</v>
      </c>
      <c r="G433" s="7" t="n">
        <v>10</v>
      </c>
      <c r="H433" s="6" t="n">
        <v>733</v>
      </c>
      <c r="I433" s="6" t="n">
        <v>-7330</v>
      </c>
      <c r="J433" s="6" t="n">
        <v>-0</v>
      </c>
      <c r="K433" s="6" t="n">
        <v>-3.66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5" t="n">
        <v>45526.680659722</v>
      </c>
      <c r="B434" s="26" t="s">
        <v>16</v>
      </c>
      <c r="C434" s="26" t="s">
        <v>193</v>
      </c>
      <c r="D434" s="26" t="s">
        <v>128</v>
      </c>
      <c r="E434" s="26" t="s">
        <v>17</v>
      </c>
      <c r="F434" s="26" t="s">
        <v>19</v>
      </c>
      <c r="G434" s="27" t="n">
        <v>-2</v>
      </c>
      <c r="H434" s="28" t="n">
        <v>6474</v>
      </c>
      <c r="I434" s="28" t="n">
        <v>12948</v>
      </c>
      <c r="J434" s="28" t="n">
        <v>0</v>
      </c>
      <c r="K434" s="28" t="n">
        <v>-6.47</v>
      </c>
      <c r="L434" s="28" t="n">
        <v>-0</v>
      </c>
      <c r="M434" s="6" t="s">
        <f>=I434+J434+K434+L434</f>
      </c>
      <c r="N434" s="26"/>
    </row>
    <row collapsed="false" customFormat="false" customHeight="false" hidden="false" ht="12.1" outlineLevel="0" r="435">
      <c r="A435" s="20" t="n">
        <v>45526.73056713</v>
      </c>
      <c r="B435" s="16" t="s">
        <v>142</v>
      </c>
      <c r="C435" s="16" t="s">
        <v>205</v>
      </c>
      <c r="D435" s="16" t="s">
        <v>127</v>
      </c>
      <c r="E435" s="16" t="s">
        <v>17</v>
      </c>
      <c r="F435" s="16" t="s">
        <v>19</v>
      </c>
      <c r="G435" s="7" t="n">
        <v>3600</v>
      </c>
      <c r="H435" s="6" t="n">
        <v>2.92</v>
      </c>
      <c r="I435" s="6" t="n">
        <v>-10512</v>
      </c>
      <c r="J435" s="6" t="n">
        <v>-0</v>
      </c>
      <c r="K435" s="6" t="n">
        <v>-5.26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5" t="n">
        <v>45526.924097222</v>
      </c>
      <c r="B436" s="26" t="s">
        <v>55</v>
      </c>
      <c r="C436" s="26" t="s">
        <v>204</v>
      </c>
      <c r="D436" s="26" t="s">
        <v>128</v>
      </c>
      <c r="E436" s="26" t="s">
        <v>56</v>
      </c>
      <c r="F436" s="26" t="s">
        <v>19</v>
      </c>
      <c r="G436" s="27" t="n">
        <v>-1700</v>
      </c>
      <c r="H436" s="28" t="n">
        <v>1.4596</v>
      </c>
      <c r="I436" s="28" t="n">
        <v>2481.32</v>
      </c>
      <c r="J436" s="28" t="n">
        <v>0</v>
      </c>
      <c r="K436" s="28" t="n">
        <v>-0</v>
      </c>
      <c r="L436" s="28" t="n">
        <v>-0</v>
      </c>
      <c r="M436" s="6" t="s">
        <f>=I436+J436+K436+L436</f>
      </c>
      <c r="N436" s="26"/>
    </row>
    <row collapsed="false" customFormat="false" customHeight="false" hidden="false" ht="12.1" outlineLevel="0" r="437">
      <c r="A437" s="25" t="n">
        <v>45527.433657407</v>
      </c>
      <c r="B437" s="26" t="s">
        <v>162</v>
      </c>
      <c r="C437" s="26" t="s">
        <v>235</v>
      </c>
      <c r="D437" s="26" t="s">
        <v>128</v>
      </c>
      <c r="E437" s="26" t="s">
        <v>17</v>
      </c>
      <c r="F437" s="26" t="s">
        <v>19</v>
      </c>
      <c r="G437" s="27" t="n">
        <v>-6</v>
      </c>
      <c r="H437" s="28" t="n">
        <v>599.8</v>
      </c>
      <c r="I437" s="28" t="n">
        <v>3598.8</v>
      </c>
      <c r="J437" s="28" t="n">
        <v>0</v>
      </c>
      <c r="K437" s="28" t="n">
        <v>-1.8</v>
      </c>
      <c r="L437" s="28" t="n">
        <v>-0</v>
      </c>
      <c r="M437" s="6" t="s">
        <f>=I437+J437+K437+L437</f>
      </c>
      <c r="N437" s="26"/>
    </row>
    <row collapsed="false" customFormat="false" customHeight="false" hidden="false" ht="12.1" outlineLevel="0" r="438">
      <c r="A438" s="25" t="n">
        <v>45527.434363426</v>
      </c>
      <c r="B438" s="26" t="s">
        <v>142</v>
      </c>
      <c r="C438" s="26" t="s">
        <v>205</v>
      </c>
      <c r="D438" s="26" t="s">
        <v>128</v>
      </c>
      <c r="E438" s="26" t="s">
        <v>17</v>
      </c>
      <c r="F438" s="26" t="s">
        <v>19</v>
      </c>
      <c r="G438" s="27" t="n">
        <v>-1400</v>
      </c>
      <c r="H438" s="28" t="n">
        <v>2.97</v>
      </c>
      <c r="I438" s="28" t="n">
        <v>4158</v>
      </c>
      <c r="J438" s="28" t="n">
        <v>0</v>
      </c>
      <c r="K438" s="28" t="n">
        <v>-2.08</v>
      </c>
      <c r="L438" s="28" t="n">
        <v>-0</v>
      </c>
      <c r="M438" s="6" t="s">
        <f>=I438+J438+K438+L438</f>
      </c>
      <c r="N438" s="26"/>
    </row>
    <row collapsed="false" customFormat="false" customHeight="false" hidden="false" ht="12.1" outlineLevel="0" r="439">
      <c r="A439" s="20" t="n">
        <v>45527.455196759</v>
      </c>
      <c r="B439" s="16" t="s">
        <v>134</v>
      </c>
      <c r="C439" s="16" t="s">
        <v>196</v>
      </c>
      <c r="D439" s="16" t="s">
        <v>127</v>
      </c>
      <c r="E439" s="16" t="s">
        <v>17</v>
      </c>
      <c r="F439" s="16" t="s">
        <v>19</v>
      </c>
      <c r="G439" s="7" t="n">
        <v>48000</v>
      </c>
      <c r="H439" s="6" t="n">
        <v>0.36656666666667</v>
      </c>
      <c r="I439" s="6" t="n">
        <v>-17595.2</v>
      </c>
      <c r="J439" s="6" t="n">
        <v>-0</v>
      </c>
      <c r="K439" s="6" t="n">
        <v>-8.79</v>
      </c>
      <c r="L439" s="6" t="n">
        <v>-0</v>
      </c>
      <c r="M439" s="6" t="s">
        <f>=I439+J439+K439+L439</f>
      </c>
      <c r="N439" s="16"/>
    </row>
    <row collapsed="false" customFormat="false" customHeight="false" hidden="false" ht="12.1" outlineLevel="0" r="440">
      <c r="A440" s="20" t="n">
        <v>45527.477569444</v>
      </c>
      <c r="B440" s="16" t="s">
        <v>144</v>
      </c>
      <c r="C440" s="16" t="s">
        <v>207</v>
      </c>
      <c r="D440" s="16" t="s">
        <v>127</v>
      </c>
      <c r="E440" s="16" t="s">
        <v>17</v>
      </c>
      <c r="F440" s="16" t="s">
        <v>19</v>
      </c>
      <c r="G440" s="7" t="n">
        <v>20000</v>
      </c>
      <c r="H440" s="6" t="n">
        <v>0.262</v>
      </c>
      <c r="I440" s="6" t="n">
        <v>-5240</v>
      </c>
      <c r="J440" s="6" t="n">
        <v>-0</v>
      </c>
      <c r="K440" s="6" t="n">
        <v>-2.62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0" t="n">
        <v>45527.483148148</v>
      </c>
      <c r="B441" s="16" t="s">
        <v>157</v>
      </c>
      <c r="C441" s="16" t="s">
        <v>230</v>
      </c>
      <c r="D441" s="16" t="s">
        <v>127</v>
      </c>
      <c r="E441" s="16" t="s">
        <v>17</v>
      </c>
      <c r="F441" s="16" t="s">
        <v>19</v>
      </c>
      <c r="G441" s="7" t="n">
        <v>80000</v>
      </c>
      <c r="H441" s="6" t="n">
        <v>0.09488</v>
      </c>
      <c r="I441" s="6" t="n">
        <v>-7590.4</v>
      </c>
      <c r="J441" s="6" t="n">
        <v>-0</v>
      </c>
      <c r="K441" s="6" t="n">
        <v>-3.79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0" t="n">
        <v>45527.51625</v>
      </c>
      <c r="B442" s="16" t="s">
        <v>153</v>
      </c>
      <c r="C442" s="16" t="s">
        <v>226</v>
      </c>
      <c r="D442" s="16" t="s">
        <v>127</v>
      </c>
      <c r="E442" s="16" t="s">
        <v>17</v>
      </c>
      <c r="F442" s="16" t="s">
        <v>19</v>
      </c>
      <c r="G442" s="7" t="n">
        <v>10</v>
      </c>
      <c r="H442" s="6" t="n">
        <v>491</v>
      </c>
      <c r="I442" s="6" t="n">
        <v>-4910</v>
      </c>
      <c r="J442" s="6" t="n">
        <v>-0</v>
      </c>
      <c r="K442" s="6" t="n">
        <v>-2.46</v>
      </c>
      <c r="L442" s="6" t="n">
        <v>-0</v>
      </c>
      <c r="M442" s="6" t="s">
        <f>=I442+J442+K442+L442</f>
      </c>
      <c r="N442" s="16"/>
    </row>
    <row collapsed="false" customFormat="false" customHeight="false" hidden="false" ht="12.1" outlineLevel="0" r="443">
      <c r="A443" s="25" t="n">
        <v>45527.61875</v>
      </c>
      <c r="B443" s="26" t="s">
        <v>55</v>
      </c>
      <c r="C443" s="26" t="s">
        <v>204</v>
      </c>
      <c r="D443" s="26" t="s">
        <v>128</v>
      </c>
      <c r="E443" s="26" t="s">
        <v>56</v>
      </c>
      <c r="F443" s="26" t="s">
        <v>19</v>
      </c>
      <c r="G443" s="27" t="n">
        <v>-23500</v>
      </c>
      <c r="H443" s="28" t="n">
        <v>1.4616808510638</v>
      </c>
      <c r="I443" s="28" t="n">
        <v>34349.5</v>
      </c>
      <c r="J443" s="28" t="n">
        <v>0</v>
      </c>
      <c r="K443" s="28" t="n">
        <v>-0</v>
      </c>
      <c r="L443" s="28" t="n">
        <v>-0</v>
      </c>
      <c r="M443" s="6" t="s">
        <f>=I443+J443+K443+L443</f>
      </c>
      <c r="N443" s="26"/>
    </row>
    <row collapsed="false" customFormat="false" customHeight="false" hidden="false" ht="12.1" outlineLevel="0" r="444">
      <c r="A444" s="20" t="n">
        <v>45527.745775463</v>
      </c>
      <c r="B444" s="16" t="s">
        <v>149</v>
      </c>
      <c r="C444" s="16" t="s">
        <v>220</v>
      </c>
      <c r="D444" s="16" t="s">
        <v>127</v>
      </c>
      <c r="E444" s="16" t="s">
        <v>17</v>
      </c>
      <c r="F444" s="16" t="s">
        <v>19</v>
      </c>
      <c r="G444" s="7" t="n">
        <v>70</v>
      </c>
      <c r="H444" s="6" t="n">
        <v>93.71</v>
      </c>
      <c r="I444" s="6" t="n">
        <v>-6559.7</v>
      </c>
      <c r="J444" s="6" t="n">
        <v>-0</v>
      </c>
      <c r="K444" s="6" t="n">
        <v>-3.28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5" t="n">
        <v>45530.500219907</v>
      </c>
      <c r="B445" s="26" t="s">
        <v>134</v>
      </c>
      <c r="C445" s="26" t="s">
        <v>196</v>
      </c>
      <c r="D445" s="26" t="s">
        <v>128</v>
      </c>
      <c r="E445" s="26" t="s">
        <v>17</v>
      </c>
      <c r="F445" s="26" t="s">
        <v>19</v>
      </c>
      <c r="G445" s="27" t="n">
        <v>-16000</v>
      </c>
      <c r="H445" s="28" t="n">
        <v>0.3719</v>
      </c>
      <c r="I445" s="28" t="n">
        <v>5950.4</v>
      </c>
      <c r="J445" s="28" t="n">
        <v>0</v>
      </c>
      <c r="K445" s="28" t="n">
        <v>-2.98</v>
      </c>
      <c r="L445" s="28" t="n">
        <v>-0</v>
      </c>
      <c r="M445" s="6" t="s">
        <f>=I445+J445+K445+L445</f>
      </c>
      <c r="N445" s="26"/>
    </row>
    <row collapsed="false" customFormat="false" customHeight="false" hidden="false" ht="12.1" outlineLevel="0" r="446">
      <c r="A446" s="25" t="n">
        <v>45530.521319444</v>
      </c>
      <c r="B446" s="26" t="s">
        <v>137</v>
      </c>
      <c r="C446" s="26" t="s">
        <v>199</v>
      </c>
      <c r="D446" s="26" t="s">
        <v>128</v>
      </c>
      <c r="E446" s="26" t="s">
        <v>17</v>
      </c>
      <c r="F446" s="26" t="s">
        <v>19</v>
      </c>
      <c r="G446" s="27" t="n">
        <v>-20</v>
      </c>
      <c r="H446" s="28" t="n">
        <v>982.8</v>
      </c>
      <c r="I446" s="28" t="n">
        <v>19656</v>
      </c>
      <c r="J446" s="28" t="n">
        <v>0</v>
      </c>
      <c r="K446" s="28" t="n">
        <v>-9.83</v>
      </c>
      <c r="L446" s="28" t="n">
        <v>-0</v>
      </c>
      <c r="M446" s="6" t="s">
        <f>=I446+J446+K446+L446</f>
      </c>
      <c r="N446" s="26"/>
    </row>
    <row collapsed="false" customFormat="false" customHeight="false" hidden="false" ht="12.1" outlineLevel="0" r="447">
      <c r="A447" s="25" t="n">
        <v>45530.526805556</v>
      </c>
      <c r="B447" s="26" t="s">
        <v>144</v>
      </c>
      <c r="C447" s="26" t="s">
        <v>207</v>
      </c>
      <c r="D447" s="26" t="s">
        <v>128</v>
      </c>
      <c r="E447" s="26" t="s">
        <v>17</v>
      </c>
      <c r="F447" s="26" t="s">
        <v>19</v>
      </c>
      <c r="G447" s="27" t="n">
        <v>-20000</v>
      </c>
      <c r="H447" s="28" t="n">
        <v>0.2726</v>
      </c>
      <c r="I447" s="28" t="n">
        <v>5452</v>
      </c>
      <c r="J447" s="28" t="n">
        <v>0</v>
      </c>
      <c r="K447" s="28" t="n">
        <v>-2.73</v>
      </c>
      <c r="L447" s="28" t="n">
        <v>-0</v>
      </c>
      <c r="M447" s="6" t="s">
        <f>=I447+J447+K447+L447</f>
      </c>
      <c r="N447" s="26"/>
    </row>
    <row collapsed="false" customFormat="false" customHeight="false" hidden="false" ht="12.1" outlineLevel="0" r="448">
      <c r="A448" s="25" t="n">
        <v>45530.538425926</v>
      </c>
      <c r="B448" s="26" t="s">
        <v>16</v>
      </c>
      <c r="C448" s="26" t="s">
        <v>193</v>
      </c>
      <c r="D448" s="26" t="s">
        <v>128</v>
      </c>
      <c r="E448" s="26" t="s">
        <v>17</v>
      </c>
      <c r="F448" s="26" t="s">
        <v>19</v>
      </c>
      <c r="G448" s="27" t="n">
        <v>-1</v>
      </c>
      <c r="H448" s="28" t="n">
        <v>6579</v>
      </c>
      <c r="I448" s="28" t="n">
        <v>6579</v>
      </c>
      <c r="J448" s="28" t="n">
        <v>0</v>
      </c>
      <c r="K448" s="28" t="n">
        <v>-3.29</v>
      </c>
      <c r="L448" s="28" t="n">
        <v>-0</v>
      </c>
      <c r="M448" s="6" t="s">
        <f>=I448+J448+K448+L448</f>
      </c>
      <c r="N448" s="26"/>
    </row>
    <row collapsed="false" customFormat="false" customHeight="false" hidden="false" ht="12.1" outlineLevel="0" r="449">
      <c r="A449" s="25" t="n">
        <v>45530.57837963</v>
      </c>
      <c r="B449" s="26" t="s">
        <v>149</v>
      </c>
      <c r="C449" s="26" t="s">
        <v>220</v>
      </c>
      <c r="D449" s="26" t="s">
        <v>128</v>
      </c>
      <c r="E449" s="26" t="s">
        <v>17</v>
      </c>
      <c r="F449" s="26" t="s">
        <v>19</v>
      </c>
      <c r="G449" s="27" t="n">
        <v>-40</v>
      </c>
      <c r="H449" s="28" t="n">
        <v>97.51</v>
      </c>
      <c r="I449" s="28" t="n">
        <v>3900.4</v>
      </c>
      <c r="J449" s="28" t="n">
        <v>0</v>
      </c>
      <c r="K449" s="28" t="n">
        <v>-1.95</v>
      </c>
      <c r="L449" s="28" t="n">
        <v>-0</v>
      </c>
      <c r="M449" s="6" t="s">
        <f>=I449+J449+K449+L449</f>
      </c>
      <c r="N449" s="26"/>
    </row>
    <row collapsed="false" customFormat="false" customHeight="false" hidden="false" ht="12.1" outlineLevel="0" r="450">
      <c r="A450" s="20" t="n">
        <v>45530.608321759</v>
      </c>
      <c r="B450" s="16" t="s">
        <v>45</v>
      </c>
      <c r="C450" s="16" t="s">
        <v>236</v>
      </c>
      <c r="D450" s="16" t="s">
        <v>127</v>
      </c>
      <c r="E450" s="16" t="s">
        <v>17</v>
      </c>
      <c r="F450" s="16" t="s">
        <v>19</v>
      </c>
      <c r="G450" s="7" t="n">
        <v>100</v>
      </c>
      <c r="H450" s="6" t="n">
        <v>13.59</v>
      </c>
      <c r="I450" s="6" t="n">
        <v>-1359</v>
      </c>
      <c r="J450" s="6" t="n">
        <v>-0</v>
      </c>
      <c r="K450" s="6" t="n">
        <v>-0.68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5" t="n">
        <v>45530.627060185</v>
      </c>
      <c r="B451" s="26" t="s">
        <v>139</v>
      </c>
      <c r="C451" s="26" t="s">
        <v>201</v>
      </c>
      <c r="D451" s="26" t="s">
        <v>128</v>
      </c>
      <c r="E451" s="26" t="s">
        <v>17</v>
      </c>
      <c r="F451" s="26" t="s">
        <v>19</v>
      </c>
      <c r="G451" s="27" t="n">
        <v>-10</v>
      </c>
      <c r="H451" s="28" t="n">
        <v>742</v>
      </c>
      <c r="I451" s="28" t="n">
        <v>7420</v>
      </c>
      <c r="J451" s="28" t="n">
        <v>0</v>
      </c>
      <c r="K451" s="28" t="n">
        <v>-3.71</v>
      </c>
      <c r="L451" s="28" t="n">
        <v>-0</v>
      </c>
      <c r="M451" s="6" t="s">
        <f>=I451+J451+K451+L451</f>
      </c>
      <c r="N451" s="26"/>
    </row>
    <row collapsed="false" customFormat="false" customHeight="false" hidden="false" ht="12.1" outlineLevel="0" r="452">
      <c r="A452" s="20" t="n">
        <v>45530.723356481</v>
      </c>
      <c r="B452" s="16" t="s">
        <v>135</v>
      </c>
      <c r="C452" s="16" t="s">
        <v>197</v>
      </c>
      <c r="D452" s="16" t="s">
        <v>127</v>
      </c>
      <c r="E452" s="16" t="s">
        <v>17</v>
      </c>
      <c r="F452" s="16" t="s">
        <v>19</v>
      </c>
      <c r="G452" s="7" t="n">
        <v>100</v>
      </c>
      <c r="H452" s="6" t="n">
        <v>50.98</v>
      </c>
      <c r="I452" s="6" t="n">
        <v>-5098</v>
      </c>
      <c r="J452" s="6" t="n">
        <v>-0</v>
      </c>
      <c r="K452" s="6" t="n">
        <v>-2.55</v>
      </c>
      <c r="L452" s="6" t="n">
        <v>-0</v>
      </c>
      <c r="M452" s="6" t="s">
        <f>=I452+J452+K452+L452</f>
      </c>
      <c r="N452" s="16"/>
    </row>
    <row collapsed="false" customFormat="false" customHeight="false" hidden="false" ht="12.1" outlineLevel="0" r="453">
      <c r="A453" s="25" t="n">
        <v>45530.748483796</v>
      </c>
      <c r="B453" s="26" t="s">
        <v>142</v>
      </c>
      <c r="C453" s="26" t="s">
        <v>205</v>
      </c>
      <c r="D453" s="26" t="s">
        <v>128</v>
      </c>
      <c r="E453" s="26" t="s">
        <v>17</v>
      </c>
      <c r="F453" s="26" t="s">
        <v>19</v>
      </c>
      <c r="G453" s="27" t="n">
        <v>-2100</v>
      </c>
      <c r="H453" s="28" t="n">
        <v>2.99</v>
      </c>
      <c r="I453" s="28" t="n">
        <v>6279</v>
      </c>
      <c r="J453" s="28" t="n">
        <v>0</v>
      </c>
      <c r="K453" s="28" t="n">
        <v>-3.15</v>
      </c>
      <c r="L453" s="28" t="n">
        <v>-0</v>
      </c>
      <c r="M453" s="6" t="s">
        <f>=I453+J453+K453+L453</f>
      </c>
      <c r="N453" s="26"/>
    </row>
    <row collapsed="false" customFormat="false" customHeight="false" hidden="false" ht="12.1" outlineLevel="0" r="454">
      <c r="A454" s="20" t="n">
        <v>45530.887824074</v>
      </c>
      <c r="B454" s="16" t="s">
        <v>55</v>
      </c>
      <c r="C454" s="16" t="s">
        <v>204</v>
      </c>
      <c r="D454" s="16" t="s">
        <v>127</v>
      </c>
      <c r="E454" s="16" t="s">
        <v>56</v>
      </c>
      <c r="F454" s="16" t="s">
        <v>19</v>
      </c>
      <c r="G454" s="7" t="n">
        <v>33400</v>
      </c>
      <c r="H454" s="6" t="n">
        <v>1.4621</v>
      </c>
      <c r="I454" s="6" t="n">
        <v>-48834.14</v>
      </c>
      <c r="J454" s="6" t="n">
        <v>-0</v>
      </c>
      <c r="K454" s="6" t="n">
        <v>-0</v>
      </c>
      <c r="L454" s="6" t="n">
        <v>-0</v>
      </c>
      <c r="M454" s="6" t="s">
        <f>=I454+J454+K454+L454</f>
      </c>
      <c r="N454" s="16"/>
    </row>
    <row collapsed="false" customFormat="false" customHeight="false" hidden="false" ht="12.1" outlineLevel="0" r="455">
      <c r="A455" s="25" t="n">
        <v>45531.551354167</v>
      </c>
      <c r="B455" s="26" t="s">
        <v>39</v>
      </c>
      <c r="C455" s="26" t="s">
        <v>209</v>
      </c>
      <c r="D455" s="26" t="s">
        <v>128</v>
      </c>
      <c r="E455" s="26" t="s">
        <v>17</v>
      </c>
      <c r="F455" s="26" t="s">
        <v>19</v>
      </c>
      <c r="G455" s="27" t="n">
        <v>-80</v>
      </c>
      <c r="H455" s="28" t="n">
        <v>70.28</v>
      </c>
      <c r="I455" s="28" t="n">
        <v>5622.4</v>
      </c>
      <c r="J455" s="28" t="n">
        <v>0</v>
      </c>
      <c r="K455" s="28" t="n">
        <v>-2.81</v>
      </c>
      <c r="L455" s="28" t="n">
        <v>-0</v>
      </c>
      <c r="M455" s="6" t="s">
        <f>=I455+J455+K455+L455</f>
      </c>
      <c r="N455" s="26"/>
    </row>
    <row collapsed="false" customFormat="false" customHeight="false" hidden="false" ht="12.1" outlineLevel="0" r="456">
      <c r="A456" s="20" t="n">
        <v>45531.643993056</v>
      </c>
      <c r="B456" s="16" t="s">
        <v>148</v>
      </c>
      <c r="C456" s="16" t="s">
        <v>219</v>
      </c>
      <c r="D456" s="16" t="s">
        <v>127</v>
      </c>
      <c r="E456" s="16" t="s">
        <v>17</v>
      </c>
      <c r="F456" s="16" t="s">
        <v>19</v>
      </c>
      <c r="G456" s="7" t="n">
        <v>100</v>
      </c>
      <c r="H456" s="6" t="n">
        <v>60.81</v>
      </c>
      <c r="I456" s="6" t="n">
        <v>-6081</v>
      </c>
      <c r="J456" s="6" t="n">
        <v>-0</v>
      </c>
      <c r="K456" s="6" t="n">
        <v>-3.04</v>
      </c>
      <c r="L456" s="6" t="n">
        <v>-0</v>
      </c>
      <c r="M456" s="6" t="s">
        <f>=I456+J456+K456+L456</f>
      </c>
      <c r="N456" s="16"/>
    </row>
    <row collapsed="false" customFormat="false" customHeight="false" hidden="false" ht="12.1" outlineLevel="0" r="457">
      <c r="A457" s="25" t="n">
        <v>45531.730983796</v>
      </c>
      <c r="B457" s="26" t="s">
        <v>139</v>
      </c>
      <c r="C457" s="26" t="s">
        <v>201</v>
      </c>
      <c r="D457" s="26" t="s">
        <v>128</v>
      </c>
      <c r="E457" s="26" t="s">
        <v>17</v>
      </c>
      <c r="F457" s="26" t="s">
        <v>19</v>
      </c>
      <c r="G457" s="27" t="n">
        <v>-10</v>
      </c>
      <c r="H457" s="28" t="n">
        <v>748</v>
      </c>
      <c r="I457" s="28" t="n">
        <v>7480</v>
      </c>
      <c r="J457" s="28" t="n">
        <v>0</v>
      </c>
      <c r="K457" s="28" t="n">
        <v>-3.74</v>
      </c>
      <c r="L457" s="28" t="n">
        <v>-0</v>
      </c>
      <c r="M457" s="6" t="s">
        <f>=I457+J457+K457+L457</f>
      </c>
      <c r="N457" s="26"/>
    </row>
    <row collapsed="false" customFormat="false" customHeight="false" hidden="false" ht="12.1" outlineLevel="0" r="458">
      <c r="A458" s="20" t="n">
        <v>45531.829884259</v>
      </c>
      <c r="B458" s="16" t="s">
        <v>134</v>
      </c>
      <c r="C458" s="16" t="s">
        <v>196</v>
      </c>
      <c r="D458" s="16" t="s">
        <v>127</v>
      </c>
      <c r="E458" s="16" t="s">
        <v>17</v>
      </c>
      <c r="F458" s="16" t="s">
        <v>19</v>
      </c>
      <c r="G458" s="7" t="n">
        <v>16000</v>
      </c>
      <c r="H458" s="6" t="n">
        <v>0.3641</v>
      </c>
      <c r="I458" s="6" t="n">
        <v>-5825.6</v>
      </c>
      <c r="J458" s="6" t="n">
        <v>-0</v>
      </c>
      <c r="K458" s="6" t="n">
        <v>-2.91</v>
      </c>
      <c r="L458" s="6" t="n">
        <v>-0</v>
      </c>
      <c r="M458" s="6" t="s">
        <f>=I458+J458+K458+L458</f>
      </c>
      <c r="N458" s="16"/>
    </row>
    <row collapsed="false" customFormat="false" customHeight="false" hidden="false" ht="12.1" outlineLevel="0" r="459">
      <c r="A459" s="20" t="n">
        <v>45532.496458333</v>
      </c>
      <c r="B459" s="16" t="s">
        <v>142</v>
      </c>
      <c r="C459" s="16" t="s">
        <v>205</v>
      </c>
      <c r="D459" s="16" t="s">
        <v>127</v>
      </c>
      <c r="E459" s="16" t="s">
        <v>17</v>
      </c>
      <c r="F459" s="16" t="s">
        <v>19</v>
      </c>
      <c r="G459" s="7" t="n">
        <v>1700</v>
      </c>
      <c r="H459" s="6" t="n">
        <v>2.94</v>
      </c>
      <c r="I459" s="6" t="n">
        <v>-4998</v>
      </c>
      <c r="J459" s="6" t="n">
        <v>-0</v>
      </c>
      <c r="K459" s="6" t="n">
        <v>-2.5</v>
      </c>
      <c r="L459" s="6" t="n">
        <v>-0</v>
      </c>
      <c r="M459" s="6" t="s">
        <f>=I459+J459+K459+L459</f>
      </c>
      <c r="N459" s="16"/>
    </row>
    <row collapsed="false" customFormat="false" customHeight="false" hidden="false" ht="12.1" outlineLevel="0" r="460">
      <c r="A460" s="20" t="n">
        <v>45532.496597222</v>
      </c>
      <c r="B460" s="16" t="s">
        <v>39</v>
      </c>
      <c r="C460" s="16" t="s">
        <v>209</v>
      </c>
      <c r="D460" s="16" t="s">
        <v>127</v>
      </c>
      <c r="E460" s="16" t="s">
        <v>17</v>
      </c>
      <c r="F460" s="16" t="s">
        <v>19</v>
      </c>
      <c r="G460" s="7" t="n">
        <v>80</v>
      </c>
      <c r="H460" s="6" t="n">
        <v>67.28</v>
      </c>
      <c r="I460" s="6" t="n">
        <v>-5382.4</v>
      </c>
      <c r="J460" s="6" t="n">
        <v>-0</v>
      </c>
      <c r="K460" s="6" t="n">
        <v>-2.69</v>
      </c>
      <c r="L460" s="6" t="n">
        <v>-0</v>
      </c>
      <c r="M460" s="6" t="s">
        <f>=I460+J460+K460+L460</f>
      </c>
      <c r="N460" s="16"/>
    </row>
    <row collapsed="false" customFormat="false" customHeight="false" hidden="false" ht="12.1" outlineLevel="0" r="461">
      <c r="A461" s="25" t="n">
        <v>45532.706331019</v>
      </c>
      <c r="B461" s="26" t="s">
        <v>154</v>
      </c>
      <c r="C461" s="26" t="s">
        <v>227</v>
      </c>
      <c r="D461" s="26" t="s">
        <v>128</v>
      </c>
      <c r="E461" s="26" t="s">
        <v>17</v>
      </c>
      <c r="F461" s="26" t="s">
        <v>19</v>
      </c>
      <c r="G461" s="27" t="n">
        <v>-2</v>
      </c>
      <c r="H461" s="28" t="n">
        <v>1766</v>
      </c>
      <c r="I461" s="28" t="n">
        <v>3532</v>
      </c>
      <c r="J461" s="28" t="n">
        <v>0</v>
      </c>
      <c r="K461" s="28" t="n">
        <v>-1.77</v>
      </c>
      <c r="L461" s="28" t="n">
        <v>-0</v>
      </c>
      <c r="M461" s="6" t="s">
        <f>=I461+J461+K461+L461</f>
      </c>
      <c r="N461" s="26"/>
    </row>
    <row collapsed="false" customFormat="false" customHeight="false" hidden="false" ht="12.1" outlineLevel="0" r="462">
      <c r="A462" s="20" t="n">
        <v>45532.776423611</v>
      </c>
      <c r="B462" s="16" t="s">
        <v>161</v>
      </c>
      <c r="C462" s="16" t="s">
        <v>234</v>
      </c>
      <c r="D462" s="16" t="s">
        <v>127</v>
      </c>
      <c r="E462" s="16" t="s">
        <v>17</v>
      </c>
      <c r="F462" s="16" t="s">
        <v>19</v>
      </c>
      <c r="G462" s="7" t="n">
        <v>8000</v>
      </c>
      <c r="H462" s="6" t="n">
        <v>0.7402</v>
      </c>
      <c r="I462" s="6" t="n">
        <v>-5921.6</v>
      </c>
      <c r="J462" s="6" t="n">
        <v>-0</v>
      </c>
      <c r="K462" s="6" t="n">
        <v>-2.96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5" t="n">
        <v>45532.808078704</v>
      </c>
      <c r="B463" s="26" t="s">
        <v>45</v>
      </c>
      <c r="C463" s="26" t="s">
        <v>236</v>
      </c>
      <c r="D463" s="26" t="s">
        <v>128</v>
      </c>
      <c r="E463" s="26" t="s">
        <v>17</v>
      </c>
      <c r="F463" s="26" t="s">
        <v>19</v>
      </c>
      <c r="G463" s="27" t="n">
        <v>-100</v>
      </c>
      <c r="H463" s="28" t="n">
        <v>13.69</v>
      </c>
      <c r="I463" s="28" t="n">
        <v>1369</v>
      </c>
      <c r="J463" s="28" t="n">
        <v>0</v>
      </c>
      <c r="K463" s="28" t="n">
        <v>-0.68</v>
      </c>
      <c r="L463" s="28" t="n">
        <v>-0</v>
      </c>
      <c r="M463" s="6" t="s">
        <f>=I463+J463+K463+L463</f>
      </c>
      <c r="N463" s="26"/>
    </row>
    <row collapsed="false" customFormat="false" customHeight="false" hidden="false" ht="12.1" outlineLevel="0" r="464">
      <c r="A464" s="25" t="n">
        <v>45532.936643519</v>
      </c>
      <c r="B464" s="26" t="s">
        <v>55</v>
      </c>
      <c r="C464" s="26" t="s">
        <v>204</v>
      </c>
      <c r="D464" s="26" t="s">
        <v>128</v>
      </c>
      <c r="E464" s="26" t="s">
        <v>56</v>
      </c>
      <c r="F464" s="26" t="s">
        <v>19</v>
      </c>
      <c r="G464" s="27" t="n">
        <v>-7000</v>
      </c>
      <c r="H464" s="28" t="n">
        <v>1.4636</v>
      </c>
      <c r="I464" s="28" t="n">
        <v>10245.2</v>
      </c>
      <c r="J464" s="28" t="n">
        <v>0</v>
      </c>
      <c r="K464" s="28" t="n">
        <v>-0</v>
      </c>
      <c r="L464" s="28" t="n">
        <v>-0</v>
      </c>
      <c r="M464" s="6" t="s">
        <f>=I464+J464+K464+L464</f>
      </c>
      <c r="N464" s="26"/>
    </row>
    <row collapsed="false" customFormat="false" customHeight="false" hidden="false" ht="12.1" outlineLevel="0" r="465">
      <c r="A465" s="20" t="n">
        <v>45533.516886574</v>
      </c>
      <c r="B465" s="16" t="s">
        <v>45</v>
      </c>
      <c r="C465" s="16" t="s">
        <v>236</v>
      </c>
      <c r="D465" s="16" t="s">
        <v>127</v>
      </c>
      <c r="E465" s="16" t="s">
        <v>17</v>
      </c>
      <c r="F465" s="16" t="s">
        <v>19</v>
      </c>
      <c r="G465" s="7" t="n">
        <v>200</v>
      </c>
      <c r="H465" s="6" t="n">
        <v>13.435</v>
      </c>
      <c r="I465" s="6" t="n">
        <v>-2687</v>
      </c>
      <c r="J465" s="6" t="n">
        <v>-0</v>
      </c>
      <c r="K465" s="6" t="n">
        <v>-1.34</v>
      </c>
      <c r="L465" s="6" t="n">
        <v>-0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45533.528055556</v>
      </c>
      <c r="B466" s="16" t="s">
        <v>131</v>
      </c>
      <c r="C466" s="16" t="s">
        <v>191</v>
      </c>
      <c r="D466" s="16" t="s">
        <v>127</v>
      </c>
      <c r="E466" s="16" t="s">
        <v>17</v>
      </c>
      <c r="F466" s="16" t="s">
        <v>19</v>
      </c>
      <c r="G466" s="7" t="n">
        <v>18000</v>
      </c>
      <c r="H466" s="6" t="n">
        <v>0.52775</v>
      </c>
      <c r="I466" s="6" t="n">
        <v>-9499.5</v>
      </c>
      <c r="J466" s="6" t="n">
        <v>-0</v>
      </c>
      <c r="K466" s="6" t="n">
        <v>-4.75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5" t="n">
        <v>45533.538020833</v>
      </c>
      <c r="B467" s="26" t="s">
        <v>137</v>
      </c>
      <c r="C467" s="26" t="s">
        <v>199</v>
      </c>
      <c r="D467" s="26" t="s">
        <v>128</v>
      </c>
      <c r="E467" s="26" t="s">
        <v>17</v>
      </c>
      <c r="F467" s="26" t="s">
        <v>19</v>
      </c>
      <c r="G467" s="27" t="n">
        <v>-10</v>
      </c>
      <c r="H467" s="28" t="n">
        <v>982.6</v>
      </c>
      <c r="I467" s="28" t="n">
        <v>9826</v>
      </c>
      <c r="J467" s="28" t="n">
        <v>0</v>
      </c>
      <c r="K467" s="28" t="n">
        <v>-4.91</v>
      </c>
      <c r="L467" s="28" t="n">
        <v>-0</v>
      </c>
      <c r="M467" s="6" t="s">
        <f>=I467+J467+K467+L467</f>
      </c>
      <c r="N467" s="26"/>
    </row>
    <row collapsed="false" customFormat="false" customHeight="false" hidden="false" ht="12.1" outlineLevel="0" r="468">
      <c r="A468" s="20" t="n">
        <v>45533.721666667</v>
      </c>
      <c r="B468" s="16" t="s">
        <v>154</v>
      </c>
      <c r="C468" s="16" t="s">
        <v>227</v>
      </c>
      <c r="D468" s="16" t="s">
        <v>127</v>
      </c>
      <c r="E468" s="16" t="s">
        <v>17</v>
      </c>
      <c r="F468" s="16" t="s">
        <v>19</v>
      </c>
      <c r="G468" s="7" t="n">
        <v>2</v>
      </c>
      <c r="H468" s="6" t="n">
        <v>1719.5</v>
      </c>
      <c r="I468" s="6" t="n">
        <v>-3439</v>
      </c>
      <c r="J468" s="6" t="n">
        <v>-0</v>
      </c>
      <c r="K468" s="6" t="n">
        <v>-1.72</v>
      </c>
      <c r="L468" s="6" t="n">
        <v>-0</v>
      </c>
      <c r="M468" s="6" t="s">
        <f>=I468+J468+K468+L468</f>
      </c>
      <c r="N468" s="16"/>
    </row>
    <row collapsed="false" customFormat="false" customHeight="false" hidden="false" ht="12.1" outlineLevel="0" r="469">
      <c r="A469" s="25" t="n">
        <v>45533.913287037</v>
      </c>
      <c r="B469" s="26" t="s">
        <v>55</v>
      </c>
      <c r="C469" s="26" t="s">
        <v>204</v>
      </c>
      <c r="D469" s="26" t="s">
        <v>128</v>
      </c>
      <c r="E469" s="26" t="s">
        <v>56</v>
      </c>
      <c r="F469" s="26" t="s">
        <v>19</v>
      </c>
      <c r="G469" s="27" t="n">
        <v>-3900</v>
      </c>
      <c r="H469" s="28" t="n">
        <v>1.4641</v>
      </c>
      <c r="I469" s="28" t="n">
        <v>5709.99</v>
      </c>
      <c r="J469" s="28" t="n">
        <v>0</v>
      </c>
      <c r="K469" s="28" t="n">
        <v>-0</v>
      </c>
      <c r="L469" s="28" t="n">
        <v>-0</v>
      </c>
      <c r="M469" s="6" t="s">
        <f>=I469+J469+K469+L469</f>
      </c>
      <c r="N469" s="26"/>
    </row>
    <row collapsed="false" customFormat="false" customHeight="false" hidden="false" ht="12.1" outlineLevel="0" r="470">
      <c r="A470" s="25" t="n">
        <v>45534.491793981</v>
      </c>
      <c r="B470" s="26" t="s">
        <v>39</v>
      </c>
      <c r="C470" s="26" t="s">
        <v>209</v>
      </c>
      <c r="D470" s="26" t="s">
        <v>128</v>
      </c>
      <c r="E470" s="26" t="s">
        <v>17</v>
      </c>
      <c r="F470" s="26" t="s">
        <v>19</v>
      </c>
      <c r="G470" s="27" t="n">
        <v>-80</v>
      </c>
      <c r="H470" s="28" t="n">
        <v>71.16</v>
      </c>
      <c r="I470" s="28" t="n">
        <v>5692.8</v>
      </c>
      <c r="J470" s="28" t="n">
        <v>0</v>
      </c>
      <c r="K470" s="28" t="n">
        <v>-2.84</v>
      </c>
      <c r="L470" s="28" t="n">
        <v>-0</v>
      </c>
      <c r="M470" s="6" t="s">
        <f>=I470+J470+K470+L470</f>
      </c>
      <c r="N470" s="26"/>
    </row>
    <row collapsed="false" customFormat="false" customHeight="false" hidden="false" ht="12.1" outlineLevel="0" r="471">
      <c r="A471" s="20" t="n">
        <v>45534.524398148</v>
      </c>
      <c r="B471" s="16" t="s">
        <v>42</v>
      </c>
      <c r="C471" s="16" t="s">
        <v>225</v>
      </c>
      <c r="D471" s="16" t="s">
        <v>127</v>
      </c>
      <c r="E471" s="16" t="s">
        <v>17</v>
      </c>
      <c r="F471" s="16" t="s">
        <v>19</v>
      </c>
      <c r="G471" s="7" t="n">
        <v>100</v>
      </c>
      <c r="H471" s="6" t="n">
        <v>109.1</v>
      </c>
      <c r="I471" s="6" t="n">
        <v>-10910</v>
      </c>
      <c r="J471" s="6" t="n">
        <v>-0</v>
      </c>
      <c r="K471" s="6" t="n">
        <v>-5.46</v>
      </c>
      <c r="L471" s="6" t="n">
        <v>-0</v>
      </c>
      <c r="M471" s="6" t="s">
        <f>=I471+J471+K471+L471</f>
      </c>
      <c r="N471" s="16"/>
    </row>
    <row collapsed="false" customFormat="false" customHeight="false" hidden="false" ht="12.1" outlineLevel="0" r="472">
      <c r="A472" s="20" t="n">
        <v>45534.526168981</v>
      </c>
      <c r="B472" s="16" t="s">
        <v>148</v>
      </c>
      <c r="C472" s="16" t="s">
        <v>219</v>
      </c>
      <c r="D472" s="16" t="s">
        <v>127</v>
      </c>
      <c r="E472" s="16" t="s">
        <v>17</v>
      </c>
      <c r="F472" s="16" t="s">
        <v>19</v>
      </c>
      <c r="G472" s="7" t="n">
        <v>250</v>
      </c>
      <c r="H472" s="6" t="n">
        <v>45.9</v>
      </c>
      <c r="I472" s="6" t="n">
        <v>-11475</v>
      </c>
      <c r="J472" s="6" t="n">
        <v>-0</v>
      </c>
      <c r="K472" s="6" t="n">
        <v>-5.74</v>
      </c>
      <c r="L472" s="6" t="n">
        <v>-0</v>
      </c>
      <c r="M472" s="6" t="s">
        <f>=I472+J472+K472+L472</f>
      </c>
      <c r="N472" s="16"/>
    </row>
    <row collapsed="false" customFormat="false" customHeight="false" hidden="false" ht="12.1" outlineLevel="0" r="473">
      <c r="A473" s="25" t="n">
        <v>45534.717314815</v>
      </c>
      <c r="B473" s="26" t="s">
        <v>42</v>
      </c>
      <c r="C473" s="26" t="s">
        <v>225</v>
      </c>
      <c r="D473" s="26" t="s">
        <v>128</v>
      </c>
      <c r="E473" s="26" t="s">
        <v>17</v>
      </c>
      <c r="F473" s="26" t="s">
        <v>19</v>
      </c>
      <c r="G473" s="27" t="n">
        <v>-100</v>
      </c>
      <c r="H473" s="28" t="n">
        <v>117.1</v>
      </c>
      <c r="I473" s="28" t="n">
        <v>11710</v>
      </c>
      <c r="J473" s="28" t="n">
        <v>0</v>
      </c>
      <c r="K473" s="28" t="n">
        <v>-5.86</v>
      </c>
      <c r="L473" s="28" t="n">
        <v>-0</v>
      </c>
      <c r="M473" s="6" t="s">
        <f>=I473+J473+K473+L473</f>
      </c>
      <c r="N473" s="26"/>
    </row>
    <row collapsed="false" customFormat="false" customHeight="false" hidden="false" ht="12.1" outlineLevel="0" r="474">
      <c r="A474" s="25" t="n">
        <v>45534.961516204</v>
      </c>
      <c r="B474" s="26" t="s">
        <v>55</v>
      </c>
      <c r="C474" s="26" t="s">
        <v>204</v>
      </c>
      <c r="D474" s="26" t="s">
        <v>128</v>
      </c>
      <c r="E474" s="26" t="s">
        <v>56</v>
      </c>
      <c r="F474" s="26" t="s">
        <v>19</v>
      </c>
      <c r="G474" s="27" t="n">
        <v>-3500</v>
      </c>
      <c r="H474" s="28" t="n">
        <v>1.4662</v>
      </c>
      <c r="I474" s="28" t="n">
        <v>5131.7</v>
      </c>
      <c r="J474" s="28" t="n">
        <v>0</v>
      </c>
      <c r="K474" s="28" t="n">
        <v>-0</v>
      </c>
      <c r="L474" s="28" t="n">
        <v>-0</v>
      </c>
      <c r="M474" s="6" t="s">
        <f>=I474+J474+K474+L474</f>
      </c>
      <c r="N474" s="26"/>
    </row>
    <row collapsed="false" customFormat="false" customHeight="false" hidden="false" ht="12.1" outlineLevel="0" r="475">
      <c r="A475" s="20" t="n">
        <v>45537.460208333</v>
      </c>
      <c r="B475" s="16" t="s">
        <v>139</v>
      </c>
      <c r="C475" s="16" t="s">
        <v>201</v>
      </c>
      <c r="D475" s="16" t="s">
        <v>127</v>
      </c>
      <c r="E475" s="16" t="s">
        <v>17</v>
      </c>
      <c r="F475" s="16" t="s">
        <v>19</v>
      </c>
      <c r="G475" s="7" t="n">
        <v>10</v>
      </c>
      <c r="H475" s="6" t="n">
        <v>696</v>
      </c>
      <c r="I475" s="6" t="n">
        <v>-6960</v>
      </c>
      <c r="J475" s="6" t="n">
        <v>-0</v>
      </c>
      <c r="K475" s="6" t="n">
        <v>-3.48</v>
      </c>
      <c r="L475" s="6" t="n">
        <v>-0</v>
      </c>
      <c r="M475" s="6" t="s">
        <f>=I475+J475+K475+L475</f>
      </c>
      <c r="N475" s="16"/>
    </row>
    <row collapsed="false" customFormat="false" customHeight="false" hidden="false" ht="12.1" outlineLevel="0" r="476">
      <c r="A476" s="20" t="n">
        <v>45537.464016204</v>
      </c>
      <c r="B476" s="16" t="s">
        <v>161</v>
      </c>
      <c r="C476" s="16" t="s">
        <v>234</v>
      </c>
      <c r="D476" s="16" t="s">
        <v>127</v>
      </c>
      <c r="E476" s="16" t="s">
        <v>17</v>
      </c>
      <c r="F476" s="16" t="s">
        <v>19</v>
      </c>
      <c r="G476" s="7" t="n">
        <v>16000</v>
      </c>
      <c r="H476" s="6" t="n">
        <v>0.5945</v>
      </c>
      <c r="I476" s="6" t="n">
        <v>-9512</v>
      </c>
      <c r="J476" s="6" t="n">
        <v>-0</v>
      </c>
      <c r="K476" s="6" t="n">
        <v>-4.76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0" t="n">
        <v>45537.469884259</v>
      </c>
      <c r="B477" s="16" t="s">
        <v>142</v>
      </c>
      <c r="C477" s="16" t="s">
        <v>205</v>
      </c>
      <c r="D477" s="16" t="s">
        <v>127</v>
      </c>
      <c r="E477" s="16" t="s">
        <v>17</v>
      </c>
      <c r="F477" s="16" t="s">
        <v>19</v>
      </c>
      <c r="G477" s="7" t="n">
        <v>1800</v>
      </c>
      <c r="H477" s="6" t="n">
        <v>2.8</v>
      </c>
      <c r="I477" s="6" t="n">
        <v>-5040</v>
      </c>
      <c r="J477" s="6" t="n">
        <v>-0</v>
      </c>
      <c r="K477" s="6" t="n">
        <v>-2.52</v>
      </c>
      <c r="L477" s="6" t="n">
        <v>-0</v>
      </c>
      <c r="M477" s="6" t="s">
        <f>=I477+J477+K477+L477</f>
      </c>
      <c r="N477" s="16"/>
    </row>
    <row collapsed="false" customFormat="false" customHeight="false" hidden="false" ht="12.1" outlineLevel="0" r="478">
      <c r="A478" s="25" t="n">
        <v>45537.495590278</v>
      </c>
      <c r="B478" s="26" t="s">
        <v>139</v>
      </c>
      <c r="C478" s="26" t="s">
        <v>201</v>
      </c>
      <c r="D478" s="26" t="s">
        <v>128</v>
      </c>
      <c r="E478" s="26" t="s">
        <v>17</v>
      </c>
      <c r="F478" s="26" t="s">
        <v>19</v>
      </c>
      <c r="G478" s="27" t="n">
        <v>-4</v>
      </c>
      <c r="H478" s="28" t="n">
        <v>715</v>
      </c>
      <c r="I478" s="28" t="n">
        <v>2860</v>
      </c>
      <c r="J478" s="28" t="n">
        <v>0</v>
      </c>
      <c r="K478" s="28" t="n">
        <v>-1.43</v>
      </c>
      <c r="L478" s="28" t="n">
        <v>-0</v>
      </c>
      <c r="M478" s="6" t="s">
        <f>=I478+J478+K478+L478</f>
      </c>
      <c r="N478" s="26"/>
    </row>
    <row collapsed="false" customFormat="false" customHeight="false" hidden="false" ht="12.1" outlineLevel="0" r="479">
      <c r="A479" s="20" t="n">
        <v>45537.620347222</v>
      </c>
      <c r="B479" s="16" t="s">
        <v>39</v>
      </c>
      <c r="C479" s="16" t="s">
        <v>209</v>
      </c>
      <c r="D479" s="16" t="s">
        <v>127</v>
      </c>
      <c r="E479" s="16" t="s">
        <v>17</v>
      </c>
      <c r="F479" s="16" t="s">
        <v>19</v>
      </c>
      <c r="G479" s="7" t="n">
        <v>80</v>
      </c>
      <c r="H479" s="6" t="n">
        <v>67.52</v>
      </c>
      <c r="I479" s="6" t="n">
        <v>-5401.6</v>
      </c>
      <c r="J479" s="6" t="n">
        <v>-0</v>
      </c>
      <c r="K479" s="6" t="n">
        <v>-2.7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5" t="n">
        <v>45537.77380787</v>
      </c>
      <c r="B480" s="26" t="s">
        <v>55</v>
      </c>
      <c r="C480" s="26" t="s">
        <v>204</v>
      </c>
      <c r="D480" s="26" t="s">
        <v>128</v>
      </c>
      <c r="E480" s="26" t="s">
        <v>56</v>
      </c>
      <c r="F480" s="26" t="s">
        <v>19</v>
      </c>
      <c r="G480" s="27" t="n">
        <v>-16350</v>
      </c>
      <c r="H480" s="28" t="n">
        <v>1.4667</v>
      </c>
      <c r="I480" s="28" t="n">
        <v>23980.55</v>
      </c>
      <c r="J480" s="28" t="n">
        <v>0</v>
      </c>
      <c r="K480" s="28" t="n">
        <v>-0</v>
      </c>
      <c r="L480" s="28" t="n">
        <v>-0</v>
      </c>
      <c r="M480" s="6" t="s">
        <f>=I480+J480+K480+L480</f>
      </c>
      <c r="N480" s="26"/>
    </row>
    <row collapsed="false" customFormat="false" customHeight="false" hidden="false" ht="12.1" outlineLevel="0" r="481">
      <c r="A481" s="25" t="n">
        <v>45539.460983796</v>
      </c>
      <c r="B481" s="26" t="s">
        <v>139</v>
      </c>
      <c r="C481" s="26" t="s">
        <v>201</v>
      </c>
      <c r="D481" s="26" t="s">
        <v>128</v>
      </c>
      <c r="E481" s="26" t="s">
        <v>17</v>
      </c>
      <c r="F481" s="26" t="s">
        <v>19</v>
      </c>
      <c r="G481" s="27" t="n">
        <v>-6</v>
      </c>
      <c r="H481" s="28" t="n">
        <v>711</v>
      </c>
      <c r="I481" s="28" t="n">
        <v>4266</v>
      </c>
      <c r="J481" s="28" t="n">
        <v>0</v>
      </c>
      <c r="K481" s="28" t="n">
        <v>-2.14</v>
      </c>
      <c r="L481" s="28" t="n">
        <v>-0</v>
      </c>
      <c r="M481" s="6" t="s">
        <f>=I481+J481+K481+L481</f>
      </c>
      <c r="N481" s="26"/>
    </row>
    <row collapsed="false" customFormat="false" customHeight="false" hidden="false" ht="12.1" outlineLevel="0" r="482">
      <c r="A482" s="20" t="n">
        <v>45539.502685185</v>
      </c>
      <c r="B482" s="16" t="s">
        <v>136</v>
      </c>
      <c r="C482" s="16" t="s">
        <v>198</v>
      </c>
      <c r="D482" s="16" t="s">
        <v>127</v>
      </c>
      <c r="E482" s="16" t="s">
        <v>17</v>
      </c>
      <c r="F482" s="16" t="s">
        <v>19</v>
      </c>
      <c r="G482" s="7" t="n">
        <v>40</v>
      </c>
      <c r="H482" s="6" t="n">
        <v>308.6</v>
      </c>
      <c r="I482" s="6" t="n">
        <v>-12344</v>
      </c>
      <c r="J482" s="6" t="n">
        <v>-0</v>
      </c>
      <c r="K482" s="6" t="n">
        <v>-6.17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5" t="n">
        <v>45539.577881944</v>
      </c>
      <c r="B483" s="26" t="s">
        <v>132</v>
      </c>
      <c r="C483" s="26" t="s">
        <v>192</v>
      </c>
      <c r="D483" s="26" t="s">
        <v>128</v>
      </c>
      <c r="E483" s="26" t="s">
        <v>17</v>
      </c>
      <c r="F483" s="26" t="s">
        <v>19</v>
      </c>
      <c r="G483" s="27" t="n">
        <v>-30</v>
      </c>
      <c r="H483" s="28" t="n">
        <v>130.2</v>
      </c>
      <c r="I483" s="28" t="n">
        <v>3906</v>
      </c>
      <c r="J483" s="28" t="n">
        <v>0</v>
      </c>
      <c r="K483" s="28" t="n">
        <v>-1.95</v>
      </c>
      <c r="L483" s="28" t="n">
        <v>-0</v>
      </c>
      <c r="M483" s="6" t="s">
        <f>=I483+J483+K483+L483</f>
      </c>
      <c r="N483" s="26"/>
    </row>
    <row collapsed="false" customFormat="false" customHeight="false" hidden="false" ht="12.1" outlineLevel="0" r="484">
      <c r="A484" s="25" t="n">
        <v>45539.805092593</v>
      </c>
      <c r="B484" s="26" t="s">
        <v>45</v>
      </c>
      <c r="C484" s="26" t="s">
        <v>236</v>
      </c>
      <c r="D484" s="26" t="s">
        <v>128</v>
      </c>
      <c r="E484" s="26" t="s">
        <v>17</v>
      </c>
      <c r="F484" s="26" t="s">
        <v>19</v>
      </c>
      <c r="G484" s="27" t="n">
        <v>-200</v>
      </c>
      <c r="H484" s="28" t="n">
        <v>13.49</v>
      </c>
      <c r="I484" s="28" t="n">
        <v>2698</v>
      </c>
      <c r="J484" s="28" t="n">
        <v>0</v>
      </c>
      <c r="K484" s="28" t="n">
        <v>-1.35</v>
      </c>
      <c r="L484" s="28" t="n">
        <v>-0</v>
      </c>
      <c r="M484" s="6" t="s">
        <f>=I484+J484+K484+L484</f>
      </c>
      <c r="N484" s="26"/>
    </row>
    <row collapsed="false" customFormat="false" customHeight="false" hidden="false" ht="12.1" outlineLevel="0" r="485">
      <c r="A485" s="21" t="n">
        <v>45540</v>
      </c>
      <c r="B485" s="22" t="s">
        <v>237</v>
      </c>
      <c r="C485" s="22" t="s">
        <v>238</v>
      </c>
      <c r="D485" s="22" t="s">
        <v>214</v>
      </c>
      <c r="E485" s="22" t="s">
        <v>214</v>
      </c>
      <c r="F485" s="22" t="s">
        <v>19</v>
      </c>
      <c r="G485" s="23" t="n">
        <v>1</v>
      </c>
      <c r="H485" s="24" t="n">
        <v>-0.77</v>
      </c>
      <c r="I485" s="24" t="n">
        <v>-0.77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</row>
    <row collapsed="false" customFormat="false" customHeight="false" hidden="false" ht="12.1" outlineLevel="0" r="486">
      <c r="A486" s="25" t="n">
        <v>45540.519212963</v>
      </c>
      <c r="B486" s="26" t="s">
        <v>39</v>
      </c>
      <c r="C486" s="26" t="s">
        <v>209</v>
      </c>
      <c r="D486" s="26" t="s">
        <v>128</v>
      </c>
      <c r="E486" s="26" t="s">
        <v>17</v>
      </c>
      <c r="F486" s="26" t="s">
        <v>19</v>
      </c>
      <c r="G486" s="27" t="n">
        <v>-80</v>
      </c>
      <c r="H486" s="28" t="n">
        <v>69.22</v>
      </c>
      <c r="I486" s="28" t="n">
        <v>5537.6</v>
      </c>
      <c r="J486" s="28" t="n">
        <v>0</v>
      </c>
      <c r="K486" s="28" t="n">
        <v>-2.77</v>
      </c>
      <c r="L486" s="28" t="n">
        <v>-0</v>
      </c>
      <c r="M486" s="6" t="s">
        <f>=I486+J486+K486+L486</f>
      </c>
      <c r="N486" s="26"/>
    </row>
    <row collapsed="false" customFormat="false" customHeight="false" hidden="false" ht="12.1" outlineLevel="0" r="487">
      <c r="A487" s="25" t="n">
        <v>45540.521284722</v>
      </c>
      <c r="B487" s="26" t="s">
        <v>142</v>
      </c>
      <c r="C487" s="26" t="s">
        <v>205</v>
      </c>
      <c r="D487" s="26" t="s">
        <v>128</v>
      </c>
      <c r="E487" s="26" t="s">
        <v>17</v>
      </c>
      <c r="F487" s="26" t="s">
        <v>19</v>
      </c>
      <c r="G487" s="27" t="n">
        <v>-1600</v>
      </c>
      <c r="H487" s="28" t="n">
        <v>2.91</v>
      </c>
      <c r="I487" s="28" t="n">
        <v>4656</v>
      </c>
      <c r="J487" s="28" t="n">
        <v>0</v>
      </c>
      <c r="K487" s="28" t="n">
        <v>-2.33</v>
      </c>
      <c r="L487" s="28" t="n">
        <v>-0</v>
      </c>
      <c r="M487" s="6" t="s">
        <f>=I487+J487+K487+L487</f>
      </c>
      <c r="N487" s="26"/>
    </row>
    <row collapsed="false" customFormat="false" customHeight="false" hidden="false" ht="12.1" outlineLevel="0" r="488">
      <c r="A488" s="25" t="n">
        <v>45540.604131944</v>
      </c>
      <c r="B488" s="26" t="s">
        <v>151</v>
      </c>
      <c r="C488" s="26" t="s">
        <v>222</v>
      </c>
      <c r="D488" s="26" t="s">
        <v>128</v>
      </c>
      <c r="E488" s="26" t="s">
        <v>17</v>
      </c>
      <c r="F488" s="26" t="s">
        <v>19</v>
      </c>
      <c r="G488" s="27" t="n">
        <v>-10</v>
      </c>
      <c r="H488" s="28" t="n">
        <v>661.825</v>
      </c>
      <c r="I488" s="28" t="n">
        <v>6618.25</v>
      </c>
      <c r="J488" s="28" t="n">
        <v>0</v>
      </c>
      <c r="K488" s="28" t="n">
        <v>-3.31</v>
      </c>
      <c r="L488" s="28" t="n">
        <v>-0</v>
      </c>
      <c r="M488" s="6" t="s">
        <f>=I488+J488+K488+L488</f>
      </c>
      <c r="N488" s="26"/>
    </row>
    <row collapsed="false" customFormat="false" customHeight="false" hidden="false" ht="12.1" outlineLevel="0" r="489">
      <c r="A489" s="25" t="n">
        <v>45540.613321759</v>
      </c>
      <c r="B489" s="26" t="s">
        <v>161</v>
      </c>
      <c r="C489" s="26" t="s">
        <v>234</v>
      </c>
      <c r="D489" s="26" t="s">
        <v>128</v>
      </c>
      <c r="E489" s="26" t="s">
        <v>17</v>
      </c>
      <c r="F489" s="26" t="s">
        <v>19</v>
      </c>
      <c r="G489" s="27" t="n">
        <v>-8000</v>
      </c>
      <c r="H489" s="28" t="n">
        <v>0.6884</v>
      </c>
      <c r="I489" s="28" t="n">
        <v>5507.2</v>
      </c>
      <c r="J489" s="28" t="n">
        <v>0</v>
      </c>
      <c r="K489" s="28" t="n">
        <v>-2.75</v>
      </c>
      <c r="L489" s="28" t="n">
        <v>-0</v>
      </c>
      <c r="M489" s="6" t="s">
        <f>=I489+J489+K489+L489</f>
      </c>
      <c r="N489" s="26"/>
    </row>
    <row collapsed="false" customFormat="false" customHeight="false" hidden="false" ht="12.1" outlineLevel="0" r="490">
      <c r="A490" s="20" t="n">
        <v>45540.713645833</v>
      </c>
      <c r="B490" s="16" t="s">
        <v>142</v>
      </c>
      <c r="C490" s="16" t="s">
        <v>205</v>
      </c>
      <c r="D490" s="16" t="s">
        <v>127</v>
      </c>
      <c r="E490" s="16" t="s">
        <v>17</v>
      </c>
      <c r="F490" s="16" t="s">
        <v>19</v>
      </c>
      <c r="G490" s="7" t="n">
        <v>1600</v>
      </c>
      <c r="H490" s="6" t="n">
        <v>2.79</v>
      </c>
      <c r="I490" s="6" t="n">
        <v>-4464</v>
      </c>
      <c r="J490" s="6" t="n">
        <v>-0</v>
      </c>
      <c r="K490" s="6" t="n">
        <v>-2.23</v>
      </c>
      <c r="L490" s="6" t="n">
        <v>-0</v>
      </c>
      <c r="M490" s="6" t="s">
        <f>=I490+J490+K490+L490</f>
      </c>
      <c r="N490" s="16"/>
    </row>
    <row collapsed="false" customFormat="false" customHeight="false" hidden="false" ht="12.1" outlineLevel="0" r="491">
      <c r="A491" s="20" t="n">
        <v>45540.954618056</v>
      </c>
      <c r="B491" s="16" t="s">
        <v>55</v>
      </c>
      <c r="C491" s="16" t="s">
        <v>204</v>
      </c>
      <c r="D491" s="16" t="s">
        <v>127</v>
      </c>
      <c r="E491" s="16" t="s">
        <v>56</v>
      </c>
      <c r="F491" s="16" t="s">
        <v>19</v>
      </c>
      <c r="G491" s="7" t="n">
        <v>11100</v>
      </c>
      <c r="H491" s="6" t="n">
        <v>1.4691</v>
      </c>
      <c r="I491" s="6" t="n">
        <v>-16307.01</v>
      </c>
      <c r="J491" s="6" t="n">
        <v>-0</v>
      </c>
      <c r="K491" s="6" t="n">
        <v>-0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1" t="n">
        <v>45541</v>
      </c>
      <c r="B492" s="22" t="s">
        <v>237</v>
      </c>
      <c r="C492" s="22" t="s">
        <v>239</v>
      </c>
      <c r="D492" s="22" t="s">
        <v>214</v>
      </c>
      <c r="E492" s="22" t="s">
        <v>214</v>
      </c>
      <c r="F492" s="22" t="s">
        <v>19</v>
      </c>
      <c r="G492" s="23" t="n">
        <v>1</v>
      </c>
      <c r="H492" s="24" t="n">
        <v>-0.19</v>
      </c>
      <c r="I492" s="24" t="n">
        <v>-0.19</v>
      </c>
      <c r="J492" s="24" t="n">
        <v>0</v>
      </c>
      <c r="K492" s="24" t="n">
        <v>-0</v>
      </c>
      <c r="L492" s="24" t="n">
        <v>-0</v>
      </c>
      <c r="M492" s="6" t="s">
        <f>=I492+J492+K492+L492</f>
      </c>
      <c r="N492" s="22"/>
    </row>
    <row collapsed="false" customFormat="false" customHeight="false" hidden="false" ht="12.1" outlineLevel="0" r="493">
      <c r="A493" s="20" t="n">
        <v>45541.508148148</v>
      </c>
      <c r="B493" s="16" t="s">
        <v>144</v>
      </c>
      <c r="C493" s="16" t="s">
        <v>207</v>
      </c>
      <c r="D493" s="16" t="s">
        <v>127</v>
      </c>
      <c r="E493" s="16" t="s">
        <v>17</v>
      </c>
      <c r="F493" s="16" t="s">
        <v>19</v>
      </c>
      <c r="G493" s="7" t="n">
        <v>30000</v>
      </c>
      <c r="H493" s="6" t="n">
        <v>0.2626</v>
      </c>
      <c r="I493" s="6" t="n">
        <v>-7878</v>
      </c>
      <c r="J493" s="6" t="n">
        <v>-0</v>
      </c>
      <c r="K493" s="6" t="n">
        <v>-3.94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5" t="n">
        <v>45541.514699074</v>
      </c>
      <c r="B494" s="26" t="s">
        <v>136</v>
      </c>
      <c r="C494" s="26" t="s">
        <v>198</v>
      </c>
      <c r="D494" s="26" t="s">
        <v>128</v>
      </c>
      <c r="E494" s="26" t="s">
        <v>17</v>
      </c>
      <c r="F494" s="26" t="s">
        <v>19</v>
      </c>
      <c r="G494" s="27" t="n">
        <v>-40</v>
      </c>
      <c r="H494" s="28" t="n">
        <v>315.75</v>
      </c>
      <c r="I494" s="28" t="n">
        <v>12630</v>
      </c>
      <c r="J494" s="28" t="n">
        <v>0</v>
      </c>
      <c r="K494" s="28" t="n">
        <v>-6.32</v>
      </c>
      <c r="L494" s="28" t="n">
        <v>-0</v>
      </c>
      <c r="M494" s="6" t="s">
        <f>=I494+J494+K494+L494</f>
      </c>
      <c r="N494" s="26"/>
    </row>
    <row collapsed="false" customFormat="false" customHeight="false" hidden="false" ht="12.1" outlineLevel="0" r="495">
      <c r="A495" s="20" t="n">
        <v>45544.853668981</v>
      </c>
      <c r="B495" s="16" t="s">
        <v>55</v>
      </c>
      <c r="C495" s="16" t="s">
        <v>204</v>
      </c>
      <c r="D495" s="16" t="s">
        <v>127</v>
      </c>
      <c r="E495" s="16" t="s">
        <v>56</v>
      </c>
      <c r="F495" s="16" t="s">
        <v>19</v>
      </c>
      <c r="G495" s="7" t="n">
        <v>3300</v>
      </c>
      <c r="H495" s="6" t="n">
        <v>1.472</v>
      </c>
      <c r="I495" s="6" t="n">
        <v>-4857.6</v>
      </c>
      <c r="J495" s="6" t="n">
        <v>-0</v>
      </c>
      <c r="K495" s="6" t="n">
        <v>-0</v>
      </c>
      <c r="L495" s="6" t="n">
        <v>-0</v>
      </c>
      <c r="M495" s="6" t="s">
        <f>=I495+J495+K495+L495</f>
      </c>
      <c r="N495" s="16"/>
    </row>
    <row collapsed="false" customFormat="false" customHeight="false" hidden="false" ht="12.1" outlineLevel="0" r="496">
      <c r="A496" s="25" t="n">
        <v>45544.905092593</v>
      </c>
      <c r="B496" s="26" t="s">
        <v>148</v>
      </c>
      <c r="C496" s="26" t="s">
        <v>219</v>
      </c>
      <c r="D496" s="26" t="s">
        <v>128</v>
      </c>
      <c r="E496" s="26" t="s">
        <v>17</v>
      </c>
      <c r="F496" s="26" t="s">
        <v>19</v>
      </c>
      <c r="G496" s="27" t="n">
        <v>-50</v>
      </c>
      <c r="H496" s="28" t="n">
        <v>49.98</v>
      </c>
      <c r="I496" s="28" t="n">
        <v>2499</v>
      </c>
      <c r="J496" s="28" t="n">
        <v>0</v>
      </c>
      <c r="K496" s="28" t="n">
        <v>-1.25</v>
      </c>
      <c r="L496" s="28" t="n">
        <v>-0</v>
      </c>
      <c r="M496" s="6" t="s">
        <f>=I496+J496+K496+L496</f>
      </c>
      <c r="N496" s="26"/>
    </row>
    <row collapsed="false" customFormat="false" customHeight="false" hidden="false" ht="12.1" outlineLevel="0" r="497">
      <c r="A497" s="20" t="n">
        <v>45545.761388889</v>
      </c>
      <c r="B497" s="16" t="s">
        <v>148</v>
      </c>
      <c r="C497" s="16" t="s">
        <v>219</v>
      </c>
      <c r="D497" s="16" t="s">
        <v>127</v>
      </c>
      <c r="E497" s="16" t="s">
        <v>17</v>
      </c>
      <c r="F497" s="16" t="s">
        <v>19</v>
      </c>
      <c r="G497" s="7" t="n">
        <v>50</v>
      </c>
      <c r="H497" s="6" t="n">
        <v>49.17</v>
      </c>
      <c r="I497" s="6" t="n">
        <v>-2458.5</v>
      </c>
      <c r="J497" s="6" t="n">
        <v>-0</v>
      </c>
      <c r="K497" s="6" t="n">
        <v>-1.23</v>
      </c>
      <c r="L497" s="6" t="n">
        <v>-0</v>
      </c>
      <c r="M497" s="6" t="s">
        <f>=I497+J497+K497+L497</f>
      </c>
      <c r="N497" s="16"/>
    </row>
    <row collapsed="false" customFormat="false" customHeight="false" hidden="false" ht="12.1" outlineLevel="0" r="498">
      <c r="A498" s="25" t="n">
        <v>45546.704085648</v>
      </c>
      <c r="B498" s="26" t="s">
        <v>148</v>
      </c>
      <c r="C498" s="26" t="s">
        <v>219</v>
      </c>
      <c r="D498" s="26" t="s">
        <v>128</v>
      </c>
      <c r="E498" s="26" t="s">
        <v>17</v>
      </c>
      <c r="F498" s="26" t="s">
        <v>19</v>
      </c>
      <c r="G498" s="27" t="n">
        <v>-100</v>
      </c>
      <c r="H498" s="28" t="n">
        <v>50.695</v>
      </c>
      <c r="I498" s="28" t="n">
        <v>5069.5</v>
      </c>
      <c r="J498" s="28" t="n">
        <v>0</v>
      </c>
      <c r="K498" s="28" t="n">
        <v>-2.53</v>
      </c>
      <c r="L498" s="28" t="n">
        <v>-0</v>
      </c>
      <c r="M498" s="6" t="s">
        <f>=I498+J498+K498+L498</f>
      </c>
      <c r="N498" s="26"/>
    </row>
    <row collapsed="false" customFormat="false" customHeight="false" hidden="false" ht="12.1" outlineLevel="0" r="499">
      <c r="A499" s="20" t="n">
        <v>45546.731273148</v>
      </c>
      <c r="B499" s="16" t="s">
        <v>148</v>
      </c>
      <c r="C499" s="16" t="s">
        <v>219</v>
      </c>
      <c r="D499" s="16" t="s">
        <v>127</v>
      </c>
      <c r="E499" s="16" t="s">
        <v>17</v>
      </c>
      <c r="F499" s="16" t="s">
        <v>19</v>
      </c>
      <c r="G499" s="7" t="n">
        <v>50</v>
      </c>
      <c r="H499" s="6" t="n">
        <v>50.54</v>
      </c>
      <c r="I499" s="6" t="n">
        <v>-2527</v>
      </c>
      <c r="J499" s="6" t="n">
        <v>-0</v>
      </c>
      <c r="K499" s="6" t="n">
        <v>-1.26</v>
      </c>
      <c r="L499" s="6" t="n">
        <v>-0</v>
      </c>
      <c r="M499" s="6" t="s">
        <f>=I499+J499+K499+L499</f>
      </c>
      <c r="N499" s="16"/>
    </row>
    <row collapsed="false" customFormat="false" customHeight="false" hidden="false" ht="12.1" outlineLevel="0" r="500">
      <c r="A500" s="20" t="n">
        <v>45547.516215278</v>
      </c>
      <c r="B500" s="16" t="s">
        <v>45</v>
      </c>
      <c r="C500" s="16" t="s">
        <v>236</v>
      </c>
      <c r="D500" s="16" t="s">
        <v>127</v>
      </c>
      <c r="E500" s="16" t="s">
        <v>17</v>
      </c>
      <c r="F500" s="16" t="s">
        <v>19</v>
      </c>
      <c r="G500" s="7" t="n">
        <v>400</v>
      </c>
      <c r="H500" s="6" t="n">
        <v>12.84</v>
      </c>
      <c r="I500" s="6" t="n">
        <v>-5136</v>
      </c>
      <c r="J500" s="6" t="n">
        <v>-0</v>
      </c>
      <c r="K500" s="6" t="n">
        <v>-2.57</v>
      </c>
      <c r="L500" s="6" t="n">
        <v>-0</v>
      </c>
      <c r="M500" s="6" t="s">
        <f>=I500+J500+K500+L500</f>
      </c>
      <c r="N500" s="16"/>
    </row>
    <row collapsed="false" customFormat="false" customHeight="false" hidden="false" ht="12.1" outlineLevel="0" r="501">
      <c r="A501" s="20" t="n">
        <v>45547.550613426</v>
      </c>
      <c r="B501" s="16" t="s">
        <v>148</v>
      </c>
      <c r="C501" s="16" t="s">
        <v>219</v>
      </c>
      <c r="D501" s="16" t="s">
        <v>127</v>
      </c>
      <c r="E501" s="16" t="s">
        <v>17</v>
      </c>
      <c r="F501" s="16" t="s">
        <v>19</v>
      </c>
      <c r="G501" s="7" t="n">
        <v>50</v>
      </c>
      <c r="H501" s="6" t="n">
        <v>47.51</v>
      </c>
      <c r="I501" s="6" t="n">
        <v>-2375.5</v>
      </c>
      <c r="J501" s="6" t="n">
        <v>-0</v>
      </c>
      <c r="K501" s="6" t="n">
        <v>-1.19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5" t="n">
        <v>45547.591527778</v>
      </c>
      <c r="B502" s="26" t="s">
        <v>160</v>
      </c>
      <c r="C502" s="26" t="s">
        <v>233</v>
      </c>
      <c r="D502" s="26" t="s">
        <v>128</v>
      </c>
      <c r="E502" s="26" t="s">
        <v>17</v>
      </c>
      <c r="F502" s="26" t="s">
        <v>19</v>
      </c>
      <c r="G502" s="27" t="n">
        <v>-100</v>
      </c>
      <c r="H502" s="28" t="n">
        <v>49.94</v>
      </c>
      <c r="I502" s="28" t="n">
        <v>4994</v>
      </c>
      <c r="J502" s="28" t="n">
        <v>0</v>
      </c>
      <c r="K502" s="28" t="n">
        <v>-2.5</v>
      </c>
      <c r="L502" s="28" t="n">
        <v>-0</v>
      </c>
      <c r="M502" s="6" t="s">
        <f>=I502+J502+K502+L502</f>
      </c>
      <c r="N502" s="26"/>
    </row>
    <row collapsed="false" customFormat="false" customHeight="false" hidden="false" ht="12.1" outlineLevel="0" r="503">
      <c r="A503" s="20" t="n">
        <v>45547.653310185</v>
      </c>
      <c r="B503" s="16" t="s">
        <v>136</v>
      </c>
      <c r="C503" s="16" t="s">
        <v>198</v>
      </c>
      <c r="D503" s="16" t="s">
        <v>127</v>
      </c>
      <c r="E503" s="16" t="s">
        <v>17</v>
      </c>
      <c r="F503" s="16" t="s">
        <v>19</v>
      </c>
      <c r="G503" s="7" t="n">
        <v>40</v>
      </c>
      <c r="H503" s="6" t="n">
        <v>308.2</v>
      </c>
      <c r="I503" s="6" t="n">
        <v>-12328</v>
      </c>
      <c r="J503" s="6" t="n">
        <v>-0</v>
      </c>
      <c r="K503" s="6" t="n">
        <v>-6.17</v>
      </c>
      <c r="L503" s="6" t="n">
        <v>-0</v>
      </c>
      <c r="M503" s="6" t="s">
        <f>=I503+J503+K503+L503</f>
      </c>
      <c r="N503" s="16"/>
    </row>
    <row collapsed="false" customFormat="false" customHeight="false" hidden="false" ht="12.1" outlineLevel="0" r="504">
      <c r="A504" s="25" t="n">
        <v>45547.958877315</v>
      </c>
      <c r="B504" s="26" t="s">
        <v>55</v>
      </c>
      <c r="C504" s="26" t="s">
        <v>204</v>
      </c>
      <c r="D504" s="26" t="s">
        <v>128</v>
      </c>
      <c r="E504" s="26" t="s">
        <v>56</v>
      </c>
      <c r="F504" s="26" t="s">
        <v>19</v>
      </c>
      <c r="G504" s="27" t="n">
        <v>-8500</v>
      </c>
      <c r="H504" s="28" t="n">
        <v>1.4744</v>
      </c>
      <c r="I504" s="28" t="n">
        <v>12532.4</v>
      </c>
      <c r="J504" s="28" t="n">
        <v>0</v>
      </c>
      <c r="K504" s="28" t="n">
        <v>-0</v>
      </c>
      <c r="L504" s="28" t="n">
        <v>-0</v>
      </c>
      <c r="M504" s="6" t="s">
        <f>=I504+J504+K504+L504</f>
      </c>
      <c r="N504" s="26"/>
    </row>
    <row collapsed="false" customFormat="false" customHeight="false" hidden="false" ht="12.1" outlineLevel="0" r="505">
      <c r="A505" s="25" t="n">
        <v>45548.489270833</v>
      </c>
      <c r="B505" s="26" t="s">
        <v>45</v>
      </c>
      <c r="C505" s="26" t="s">
        <v>236</v>
      </c>
      <c r="D505" s="26" t="s">
        <v>128</v>
      </c>
      <c r="E505" s="26" t="s">
        <v>17</v>
      </c>
      <c r="F505" s="26" t="s">
        <v>19</v>
      </c>
      <c r="G505" s="27" t="n">
        <v>-800</v>
      </c>
      <c r="H505" s="28" t="n">
        <v>13.15</v>
      </c>
      <c r="I505" s="28" t="n">
        <v>10520</v>
      </c>
      <c r="J505" s="28" t="n">
        <v>0</v>
      </c>
      <c r="K505" s="28" t="n">
        <v>-5.26</v>
      </c>
      <c r="L505" s="28" t="n">
        <v>-0</v>
      </c>
      <c r="M505" s="6" t="s">
        <f>=I505+J505+K505+L505</f>
      </c>
      <c r="N505" s="26"/>
    </row>
    <row collapsed="false" customFormat="false" customHeight="false" hidden="false" ht="12.1" outlineLevel="0" r="506">
      <c r="A506" s="20" t="n">
        <v>45548.582465278</v>
      </c>
      <c r="B506" s="16" t="s">
        <v>45</v>
      </c>
      <c r="C506" s="16" t="s">
        <v>236</v>
      </c>
      <c r="D506" s="16" t="s">
        <v>127</v>
      </c>
      <c r="E506" s="16" t="s">
        <v>17</v>
      </c>
      <c r="F506" s="16" t="s">
        <v>19</v>
      </c>
      <c r="G506" s="7" t="n">
        <v>400</v>
      </c>
      <c r="H506" s="6" t="n">
        <v>12.81</v>
      </c>
      <c r="I506" s="6" t="n">
        <v>-5124</v>
      </c>
      <c r="J506" s="6" t="n">
        <v>-0</v>
      </c>
      <c r="K506" s="6" t="n">
        <v>-2.56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5" t="n">
        <v>45548.717141204</v>
      </c>
      <c r="B507" s="26" t="s">
        <v>161</v>
      </c>
      <c r="C507" s="26" t="s">
        <v>234</v>
      </c>
      <c r="D507" s="26" t="s">
        <v>128</v>
      </c>
      <c r="E507" s="26" t="s">
        <v>17</v>
      </c>
      <c r="F507" s="26" t="s">
        <v>19</v>
      </c>
      <c r="G507" s="27" t="n">
        <v>-8000</v>
      </c>
      <c r="H507" s="28" t="n">
        <v>0.6498</v>
      </c>
      <c r="I507" s="28" t="n">
        <v>5198.4</v>
      </c>
      <c r="J507" s="28" t="n">
        <v>0</v>
      </c>
      <c r="K507" s="28" t="n">
        <v>-2.6</v>
      </c>
      <c r="L507" s="28" t="n">
        <v>-0</v>
      </c>
      <c r="M507" s="6" t="s">
        <f>=I507+J507+K507+L507</f>
      </c>
      <c r="N507" s="26"/>
    </row>
    <row collapsed="false" customFormat="false" customHeight="false" hidden="false" ht="12.1" outlineLevel="0" r="508">
      <c r="A508" s="25" t="n">
        <v>45551.422453704</v>
      </c>
      <c r="B508" s="26" t="s">
        <v>161</v>
      </c>
      <c r="C508" s="26" t="s">
        <v>234</v>
      </c>
      <c r="D508" s="26" t="s">
        <v>128</v>
      </c>
      <c r="E508" s="26" t="s">
        <v>17</v>
      </c>
      <c r="F508" s="26" t="s">
        <v>19</v>
      </c>
      <c r="G508" s="27" t="n">
        <v>-8000</v>
      </c>
      <c r="H508" s="28" t="n">
        <v>0.6842</v>
      </c>
      <c r="I508" s="28" t="n">
        <v>5473.6</v>
      </c>
      <c r="J508" s="28" t="n">
        <v>0</v>
      </c>
      <c r="K508" s="28" t="n">
        <v>-2.74</v>
      </c>
      <c r="L508" s="28" t="n">
        <v>-0</v>
      </c>
      <c r="M508" s="6" t="s">
        <f>=I508+J508+K508+L508</f>
      </c>
      <c r="N508" s="26"/>
    </row>
    <row collapsed="false" customFormat="false" customHeight="false" hidden="false" ht="12.1" outlineLevel="0" r="509">
      <c r="A509" s="25" t="n">
        <v>45551.449606481</v>
      </c>
      <c r="B509" s="26" t="s">
        <v>136</v>
      </c>
      <c r="C509" s="26" t="s">
        <v>198</v>
      </c>
      <c r="D509" s="26" t="s">
        <v>128</v>
      </c>
      <c r="E509" s="26" t="s">
        <v>17</v>
      </c>
      <c r="F509" s="26" t="s">
        <v>19</v>
      </c>
      <c r="G509" s="27" t="n">
        <v>-40</v>
      </c>
      <c r="H509" s="28" t="n">
        <v>317.65</v>
      </c>
      <c r="I509" s="28" t="n">
        <v>12706</v>
      </c>
      <c r="J509" s="28" t="n">
        <v>0</v>
      </c>
      <c r="K509" s="28" t="n">
        <v>-6.36</v>
      </c>
      <c r="L509" s="28" t="n">
        <v>-0</v>
      </c>
      <c r="M509" s="6" t="s">
        <f>=I509+J509+K509+L509</f>
      </c>
      <c r="N509" s="26"/>
    </row>
    <row collapsed="false" customFormat="false" customHeight="false" hidden="false" ht="12.1" outlineLevel="0" r="510">
      <c r="A510" s="25" t="n">
        <v>45551.451030093</v>
      </c>
      <c r="B510" s="26" t="s">
        <v>140</v>
      </c>
      <c r="C510" s="26" t="s">
        <v>202</v>
      </c>
      <c r="D510" s="26" t="s">
        <v>128</v>
      </c>
      <c r="E510" s="26" t="s">
        <v>17</v>
      </c>
      <c r="F510" s="26" t="s">
        <v>19</v>
      </c>
      <c r="G510" s="27" t="n">
        <v>-200</v>
      </c>
      <c r="H510" s="28" t="n">
        <v>21.01</v>
      </c>
      <c r="I510" s="28" t="n">
        <v>4202</v>
      </c>
      <c r="J510" s="28" t="n">
        <v>0</v>
      </c>
      <c r="K510" s="28" t="n">
        <v>-2.1</v>
      </c>
      <c r="L510" s="28" t="n">
        <v>-0</v>
      </c>
      <c r="M510" s="6" t="s">
        <f>=I510+J510+K510+L510</f>
      </c>
      <c r="N510" s="26"/>
    </row>
    <row collapsed="false" customFormat="false" customHeight="false" hidden="false" ht="12.1" outlineLevel="0" r="511">
      <c r="A511" s="25" t="n">
        <v>45551.53630787</v>
      </c>
      <c r="B511" s="26" t="s">
        <v>39</v>
      </c>
      <c r="C511" s="26" t="s">
        <v>209</v>
      </c>
      <c r="D511" s="26" t="s">
        <v>128</v>
      </c>
      <c r="E511" s="26" t="s">
        <v>17</v>
      </c>
      <c r="F511" s="26" t="s">
        <v>19</v>
      </c>
      <c r="G511" s="27" t="n">
        <v>-80</v>
      </c>
      <c r="H511" s="28" t="n">
        <v>69.26</v>
      </c>
      <c r="I511" s="28" t="n">
        <v>5540.8</v>
      </c>
      <c r="J511" s="28" t="n">
        <v>0</v>
      </c>
      <c r="K511" s="28" t="n">
        <v>-2.77</v>
      </c>
      <c r="L511" s="28" t="n">
        <v>-0</v>
      </c>
      <c r="M511" s="6" t="s">
        <f>=I511+J511+K511+L511</f>
      </c>
      <c r="N511" s="26"/>
    </row>
    <row collapsed="false" customFormat="false" customHeight="false" hidden="false" ht="12.1" outlineLevel="0" r="512">
      <c r="A512" s="20" t="n">
        <v>45551.679444444</v>
      </c>
      <c r="B512" s="16" t="s">
        <v>55</v>
      </c>
      <c r="C512" s="16" t="s">
        <v>204</v>
      </c>
      <c r="D512" s="16" t="s">
        <v>127</v>
      </c>
      <c r="E512" s="16" t="s">
        <v>56</v>
      </c>
      <c r="F512" s="16" t="s">
        <v>19</v>
      </c>
      <c r="G512" s="7" t="n">
        <v>21800</v>
      </c>
      <c r="H512" s="6" t="n">
        <v>1.4775</v>
      </c>
      <c r="I512" s="6" t="n">
        <v>-32209.5</v>
      </c>
      <c r="J512" s="6" t="n">
        <v>-0</v>
      </c>
      <c r="K512" s="6" t="n">
        <v>-0</v>
      </c>
      <c r="L512" s="6" t="n">
        <v>-0</v>
      </c>
      <c r="M512" s="6" t="s">
        <f>=I512+J512+K512+L512</f>
      </c>
      <c r="N512" s="16"/>
    </row>
    <row collapsed="false" customFormat="false" customHeight="false" hidden="false" ht="12.1" outlineLevel="0" r="513">
      <c r="A513" s="25" t="n">
        <v>45552.421377315</v>
      </c>
      <c r="B513" s="26" t="s">
        <v>161</v>
      </c>
      <c r="C513" s="26" t="s">
        <v>234</v>
      </c>
      <c r="D513" s="26" t="s">
        <v>128</v>
      </c>
      <c r="E513" s="26" t="s">
        <v>17</v>
      </c>
      <c r="F513" s="26" t="s">
        <v>19</v>
      </c>
      <c r="G513" s="27" t="n">
        <v>-8000</v>
      </c>
      <c r="H513" s="28" t="n">
        <v>0.713</v>
      </c>
      <c r="I513" s="28" t="n">
        <v>5704</v>
      </c>
      <c r="J513" s="28" t="n">
        <v>0</v>
      </c>
      <c r="K513" s="28" t="n">
        <v>-2.85</v>
      </c>
      <c r="L513" s="28" t="n">
        <v>-0</v>
      </c>
      <c r="M513" s="6" t="s">
        <f>=I513+J513+K513+L513</f>
      </c>
      <c r="N513" s="26"/>
    </row>
    <row collapsed="false" customFormat="false" customHeight="false" hidden="false" ht="12.1" outlineLevel="0" r="514">
      <c r="A514" s="25" t="n">
        <v>45552.42474537</v>
      </c>
      <c r="B514" s="26" t="s">
        <v>39</v>
      </c>
      <c r="C514" s="26" t="s">
        <v>209</v>
      </c>
      <c r="D514" s="26" t="s">
        <v>128</v>
      </c>
      <c r="E514" s="26" t="s">
        <v>17</v>
      </c>
      <c r="F514" s="26" t="s">
        <v>19</v>
      </c>
      <c r="G514" s="27" t="n">
        <v>-80</v>
      </c>
      <c r="H514" s="28" t="n">
        <v>70.36</v>
      </c>
      <c r="I514" s="28" t="n">
        <v>5628.8</v>
      </c>
      <c r="J514" s="28" t="n">
        <v>0</v>
      </c>
      <c r="K514" s="28" t="n">
        <v>-2.81</v>
      </c>
      <c r="L514" s="28" t="n">
        <v>-0</v>
      </c>
      <c r="M514" s="6" t="s">
        <f>=I514+J514+K514+L514</f>
      </c>
      <c r="N514" s="26"/>
    </row>
    <row collapsed="false" customFormat="false" customHeight="false" hidden="false" ht="12.1" outlineLevel="0" r="515">
      <c r="A515" s="25" t="n">
        <v>45552.483935185</v>
      </c>
      <c r="B515" s="26" t="s">
        <v>149</v>
      </c>
      <c r="C515" s="26" t="s">
        <v>220</v>
      </c>
      <c r="D515" s="26" t="s">
        <v>128</v>
      </c>
      <c r="E515" s="26" t="s">
        <v>17</v>
      </c>
      <c r="F515" s="26" t="s">
        <v>19</v>
      </c>
      <c r="G515" s="27" t="n">
        <v>-100</v>
      </c>
      <c r="H515" s="28" t="n">
        <v>97.51</v>
      </c>
      <c r="I515" s="28" t="n">
        <v>9751</v>
      </c>
      <c r="J515" s="28" t="n">
        <v>0</v>
      </c>
      <c r="K515" s="28" t="n">
        <v>-4.88</v>
      </c>
      <c r="L515" s="28" t="n">
        <v>-0</v>
      </c>
      <c r="M515" s="6" t="s">
        <f>=I515+J515+K515+L515</f>
      </c>
      <c r="N515" s="26"/>
    </row>
    <row collapsed="false" customFormat="false" customHeight="false" hidden="false" ht="12.1" outlineLevel="0" r="516">
      <c r="A516" s="20" t="n">
        <v>45552.536944444</v>
      </c>
      <c r="B516" s="16" t="s">
        <v>55</v>
      </c>
      <c r="C516" s="16" t="s">
        <v>204</v>
      </c>
      <c r="D516" s="16" t="s">
        <v>127</v>
      </c>
      <c r="E516" s="16" t="s">
        <v>56</v>
      </c>
      <c r="F516" s="16" t="s">
        <v>19</v>
      </c>
      <c r="G516" s="7" t="n">
        <v>18400</v>
      </c>
      <c r="H516" s="6" t="n">
        <v>1.478252173913</v>
      </c>
      <c r="I516" s="6" t="n">
        <v>-27199.84</v>
      </c>
      <c r="J516" s="6" t="n">
        <v>-0</v>
      </c>
      <c r="K516" s="6" t="n">
        <v>-0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45552.605983796</v>
      </c>
      <c r="B517" s="16" t="s">
        <v>51</v>
      </c>
      <c r="C517" s="16" t="s">
        <v>215</v>
      </c>
      <c r="D517" s="16" t="s">
        <v>127</v>
      </c>
      <c r="E517" s="16" t="s">
        <v>17</v>
      </c>
      <c r="F517" s="16" t="s">
        <v>19</v>
      </c>
      <c r="G517" s="7" t="n">
        <v>4000</v>
      </c>
      <c r="H517" s="6" t="n">
        <v>1.71</v>
      </c>
      <c r="I517" s="6" t="n">
        <v>-6840</v>
      </c>
      <c r="J517" s="6" t="n">
        <v>-0</v>
      </c>
      <c r="K517" s="6" t="n">
        <v>-3.42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5" t="n">
        <v>45552.766689815</v>
      </c>
      <c r="B518" s="26" t="s">
        <v>135</v>
      </c>
      <c r="C518" s="26" t="s">
        <v>197</v>
      </c>
      <c r="D518" s="26" t="s">
        <v>128</v>
      </c>
      <c r="E518" s="26" t="s">
        <v>17</v>
      </c>
      <c r="F518" s="26" t="s">
        <v>19</v>
      </c>
      <c r="G518" s="27" t="n">
        <v>-120</v>
      </c>
      <c r="H518" s="28" t="n">
        <v>54.33</v>
      </c>
      <c r="I518" s="28" t="n">
        <v>6519.6</v>
      </c>
      <c r="J518" s="28" t="n">
        <v>0</v>
      </c>
      <c r="K518" s="28" t="n">
        <v>-3.25</v>
      </c>
      <c r="L518" s="28" t="n">
        <v>-0</v>
      </c>
      <c r="M518" s="6" t="s">
        <f>=I518+J518+K518+L518</f>
      </c>
      <c r="N518" s="26"/>
    </row>
    <row collapsed="false" customFormat="false" customHeight="false" hidden="false" ht="12.1" outlineLevel="0" r="519">
      <c r="A519" s="20" t="n">
        <v>45553.540636574</v>
      </c>
      <c r="B519" s="16" t="s">
        <v>39</v>
      </c>
      <c r="C519" s="16" t="s">
        <v>209</v>
      </c>
      <c r="D519" s="16" t="s">
        <v>127</v>
      </c>
      <c r="E519" s="16" t="s">
        <v>17</v>
      </c>
      <c r="F519" s="16" t="s">
        <v>19</v>
      </c>
      <c r="G519" s="7" t="n">
        <v>80</v>
      </c>
      <c r="H519" s="6" t="n">
        <v>69.68</v>
      </c>
      <c r="I519" s="6" t="n">
        <v>-5574.4</v>
      </c>
      <c r="J519" s="6" t="n">
        <v>-0</v>
      </c>
      <c r="K519" s="6" t="n">
        <v>-2.79</v>
      </c>
      <c r="L519" s="6" t="n">
        <v>-0</v>
      </c>
      <c r="M519" s="6" t="s">
        <f>=I519+J519+K519+L519</f>
      </c>
      <c r="N519" s="16"/>
    </row>
    <row collapsed="false" customFormat="false" customHeight="false" hidden="false" ht="12.1" outlineLevel="0" r="520">
      <c r="A520" s="25" t="n">
        <v>45553.957824074</v>
      </c>
      <c r="B520" s="26" t="s">
        <v>55</v>
      </c>
      <c r="C520" s="26" t="s">
        <v>204</v>
      </c>
      <c r="D520" s="26" t="s">
        <v>128</v>
      </c>
      <c r="E520" s="26" t="s">
        <v>56</v>
      </c>
      <c r="F520" s="26" t="s">
        <v>19</v>
      </c>
      <c r="G520" s="27" t="n">
        <v>-3800</v>
      </c>
      <c r="H520" s="28" t="n">
        <v>1.4787</v>
      </c>
      <c r="I520" s="28" t="n">
        <v>5619.06</v>
      </c>
      <c r="J520" s="28" t="n">
        <v>0</v>
      </c>
      <c r="K520" s="28" t="n">
        <v>-0</v>
      </c>
      <c r="L520" s="28" t="n">
        <v>-0</v>
      </c>
      <c r="M520" s="6" t="s">
        <f>=I520+J520+K520+L520</f>
      </c>
      <c r="N520" s="26"/>
    </row>
    <row collapsed="false" customFormat="false" customHeight="false" hidden="false" ht="12.1" outlineLevel="0" r="521">
      <c r="A521" s="25" t="n">
        <v>45555.46630787</v>
      </c>
      <c r="B521" s="26" t="s">
        <v>42</v>
      </c>
      <c r="C521" s="26" t="s">
        <v>225</v>
      </c>
      <c r="D521" s="26" t="s">
        <v>128</v>
      </c>
      <c r="E521" s="26" t="s">
        <v>17</v>
      </c>
      <c r="F521" s="26" t="s">
        <v>19</v>
      </c>
      <c r="G521" s="27" t="n">
        <v>-46</v>
      </c>
      <c r="H521" s="28" t="n">
        <v>144.4</v>
      </c>
      <c r="I521" s="28" t="n">
        <v>6642.4</v>
      </c>
      <c r="J521" s="28" t="n">
        <v>0</v>
      </c>
      <c r="K521" s="28" t="n">
        <v>-3.32</v>
      </c>
      <c r="L521" s="28" t="n">
        <v>-0</v>
      </c>
      <c r="M521" s="6" t="s">
        <f>=I521+J521+K521+L521</f>
      </c>
      <c r="N521" s="26"/>
    </row>
    <row collapsed="false" customFormat="false" customHeight="false" hidden="false" ht="12.1" outlineLevel="0" r="522">
      <c r="A522" s="20" t="n">
        <v>45555.927905093</v>
      </c>
      <c r="B522" s="16" t="s">
        <v>55</v>
      </c>
      <c r="C522" s="16" t="s">
        <v>204</v>
      </c>
      <c r="D522" s="16" t="s">
        <v>127</v>
      </c>
      <c r="E522" s="16" t="s">
        <v>56</v>
      </c>
      <c r="F522" s="16" t="s">
        <v>19</v>
      </c>
      <c r="G522" s="7" t="n">
        <v>4500</v>
      </c>
      <c r="H522" s="6" t="n">
        <v>1.482</v>
      </c>
      <c r="I522" s="6" t="n">
        <v>-6669</v>
      </c>
      <c r="J522" s="6" t="n">
        <v>-0</v>
      </c>
      <c r="K522" s="6" t="n">
        <v>-0</v>
      </c>
      <c r="L522" s="6" t="n">
        <v>-0</v>
      </c>
      <c r="M522" s="6" t="s">
        <f>=I522+J522+K522+L522</f>
      </c>
      <c r="N522" s="16"/>
    </row>
    <row collapsed="false" customFormat="false" customHeight="false" hidden="false" ht="12.1" outlineLevel="0" r="523">
      <c r="A523" s="25" t="n">
        <v>45558.594247685</v>
      </c>
      <c r="B523" s="26" t="s">
        <v>135</v>
      </c>
      <c r="C523" s="26" t="s">
        <v>197</v>
      </c>
      <c r="D523" s="26" t="s">
        <v>128</v>
      </c>
      <c r="E523" s="26" t="s">
        <v>17</v>
      </c>
      <c r="F523" s="26" t="s">
        <v>19</v>
      </c>
      <c r="G523" s="27" t="n">
        <v>-200</v>
      </c>
      <c r="H523" s="28" t="n">
        <v>57.42</v>
      </c>
      <c r="I523" s="28" t="n">
        <v>11484</v>
      </c>
      <c r="J523" s="28" t="n">
        <v>0</v>
      </c>
      <c r="K523" s="28" t="n">
        <v>-6.62</v>
      </c>
      <c r="L523" s="28" t="n">
        <v>-0</v>
      </c>
      <c r="M523" s="6" t="s">
        <f>=I523+J523+K523+L523</f>
      </c>
      <c r="N523" s="26"/>
    </row>
    <row collapsed="false" customFormat="false" customHeight="false" hidden="false" ht="12.1" outlineLevel="0" r="524">
      <c r="A524" s="25" t="n">
        <v>45558.620625</v>
      </c>
      <c r="B524" s="26" t="s">
        <v>39</v>
      </c>
      <c r="C524" s="26" t="s">
        <v>209</v>
      </c>
      <c r="D524" s="26" t="s">
        <v>128</v>
      </c>
      <c r="E524" s="26" t="s">
        <v>17</v>
      </c>
      <c r="F524" s="26" t="s">
        <v>19</v>
      </c>
      <c r="G524" s="27" t="n">
        <v>-80</v>
      </c>
      <c r="H524" s="28" t="n">
        <v>70.28</v>
      </c>
      <c r="I524" s="28" t="n">
        <v>5622.4</v>
      </c>
      <c r="J524" s="28" t="n">
        <v>0</v>
      </c>
      <c r="K524" s="28" t="n">
        <v>-2.81</v>
      </c>
      <c r="L524" s="28" t="n">
        <v>-0</v>
      </c>
      <c r="M524" s="6" t="s">
        <f>=I524+J524+K524+L524</f>
      </c>
      <c r="N524" s="26"/>
    </row>
    <row collapsed="false" customFormat="false" customHeight="false" hidden="false" ht="12.1" outlineLevel="0" r="525">
      <c r="A525" s="25" t="n">
        <v>45558.713854167</v>
      </c>
      <c r="B525" s="26" t="s">
        <v>144</v>
      </c>
      <c r="C525" s="26" t="s">
        <v>207</v>
      </c>
      <c r="D525" s="26" t="s">
        <v>128</v>
      </c>
      <c r="E525" s="26" t="s">
        <v>17</v>
      </c>
      <c r="F525" s="26" t="s">
        <v>19</v>
      </c>
      <c r="G525" s="27" t="n">
        <v>-30000</v>
      </c>
      <c r="H525" s="28" t="n">
        <v>0.2708</v>
      </c>
      <c r="I525" s="28" t="n">
        <v>8124</v>
      </c>
      <c r="J525" s="28" t="n">
        <v>0</v>
      </c>
      <c r="K525" s="28" t="n">
        <v>-4.07</v>
      </c>
      <c r="L525" s="28" t="n">
        <v>-0</v>
      </c>
      <c r="M525" s="6" t="s">
        <f>=I525+J525+K525+L525</f>
      </c>
      <c r="N525" s="26"/>
    </row>
    <row collapsed="false" customFormat="false" customHeight="false" hidden="false" ht="12.1" outlineLevel="0" r="526">
      <c r="A526" s="25" t="n">
        <v>45558.742060185</v>
      </c>
      <c r="B526" s="26" t="s">
        <v>51</v>
      </c>
      <c r="C526" s="26" t="s">
        <v>215</v>
      </c>
      <c r="D526" s="26" t="s">
        <v>128</v>
      </c>
      <c r="E526" s="26" t="s">
        <v>17</v>
      </c>
      <c r="F526" s="26" t="s">
        <v>19</v>
      </c>
      <c r="G526" s="27" t="n">
        <v>-4000</v>
      </c>
      <c r="H526" s="28" t="n">
        <v>1.758</v>
      </c>
      <c r="I526" s="28" t="n">
        <v>7032</v>
      </c>
      <c r="J526" s="28" t="n">
        <v>0</v>
      </c>
      <c r="K526" s="28" t="n">
        <v>-3.52</v>
      </c>
      <c r="L526" s="28" t="n">
        <v>-0</v>
      </c>
      <c r="M526" s="6" t="s">
        <f>=I526+J526+K526+L526</f>
      </c>
      <c r="N526" s="26"/>
    </row>
    <row collapsed="false" customFormat="false" customHeight="false" hidden="false" ht="12.1" outlineLevel="0" r="527">
      <c r="A527" s="25" t="n">
        <v>45558.748634259</v>
      </c>
      <c r="B527" s="26" t="s">
        <v>137</v>
      </c>
      <c r="C527" s="26" t="s">
        <v>199</v>
      </c>
      <c r="D527" s="26" t="s">
        <v>128</v>
      </c>
      <c r="E527" s="26" t="s">
        <v>17</v>
      </c>
      <c r="F527" s="26" t="s">
        <v>19</v>
      </c>
      <c r="G527" s="27" t="n">
        <v>-4</v>
      </c>
      <c r="H527" s="28" t="n">
        <v>1003.6</v>
      </c>
      <c r="I527" s="28" t="n">
        <v>4014.4</v>
      </c>
      <c r="J527" s="28" t="n">
        <v>0</v>
      </c>
      <c r="K527" s="28" t="n">
        <v>-2.01</v>
      </c>
      <c r="L527" s="28" t="n">
        <v>-0</v>
      </c>
      <c r="M527" s="6" t="s">
        <f>=I527+J527+K527+L527</f>
      </c>
      <c r="N527" s="26"/>
    </row>
    <row collapsed="false" customFormat="false" customHeight="false" hidden="false" ht="12.1" outlineLevel="0" r="528">
      <c r="A528" s="20" t="n">
        <v>45558.80837963</v>
      </c>
      <c r="B528" s="16" t="s">
        <v>55</v>
      </c>
      <c r="C528" s="16" t="s">
        <v>204</v>
      </c>
      <c r="D528" s="16" t="s">
        <v>127</v>
      </c>
      <c r="E528" s="16" t="s">
        <v>56</v>
      </c>
      <c r="F528" s="16" t="s">
        <v>19</v>
      </c>
      <c r="G528" s="7" t="n">
        <v>24500</v>
      </c>
      <c r="H528" s="6" t="n">
        <v>1.4825</v>
      </c>
      <c r="I528" s="6" t="n">
        <v>-36321.25</v>
      </c>
      <c r="J528" s="6" t="n">
        <v>-0</v>
      </c>
      <c r="K528" s="6" t="n">
        <v>-0</v>
      </c>
      <c r="L528" s="6" t="n">
        <v>-0</v>
      </c>
      <c r="M528" s="6" t="s">
        <f>=I528+J528+K528+L528</f>
      </c>
      <c r="N528" s="16"/>
    </row>
    <row collapsed="false" customFormat="false" customHeight="false" hidden="false" ht="12.1" outlineLevel="0" r="529">
      <c r="A529" s="25" t="n">
        <v>45559.423518519</v>
      </c>
      <c r="B529" s="26" t="s">
        <v>142</v>
      </c>
      <c r="C529" s="26" t="s">
        <v>205</v>
      </c>
      <c r="D529" s="26" t="s">
        <v>128</v>
      </c>
      <c r="E529" s="26" t="s">
        <v>17</v>
      </c>
      <c r="F529" s="26" t="s">
        <v>19</v>
      </c>
      <c r="G529" s="27" t="n">
        <v>-1800</v>
      </c>
      <c r="H529" s="28" t="n">
        <v>3.05</v>
      </c>
      <c r="I529" s="28" t="n">
        <v>5490</v>
      </c>
      <c r="J529" s="28" t="n">
        <v>0</v>
      </c>
      <c r="K529" s="28" t="n">
        <v>-2.75</v>
      </c>
      <c r="L529" s="28" t="n">
        <v>-0</v>
      </c>
      <c r="M529" s="6" t="s">
        <f>=I529+J529+K529+L529</f>
      </c>
      <c r="N529" s="26"/>
    </row>
    <row collapsed="false" customFormat="false" customHeight="false" hidden="false" ht="12.1" outlineLevel="0" r="530">
      <c r="A530" s="25" t="n">
        <v>45559.485925926</v>
      </c>
      <c r="B530" s="26" t="s">
        <v>153</v>
      </c>
      <c r="C530" s="26" t="s">
        <v>226</v>
      </c>
      <c r="D530" s="26" t="s">
        <v>128</v>
      </c>
      <c r="E530" s="26" t="s">
        <v>17</v>
      </c>
      <c r="F530" s="26" t="s">
        <v>19</v>
      </c>
      <c r="G530" s="27" t="n">
        <v>-20</v>
      </c>
      <c r="H530" s="28" t="n">
        <v>547</v>
      </c>
      <c r="I530" s="28" t="n">
        <v>10940</v>
      </c>
      <c r="J530" s="28" t="n">
        <v>0</v>
      </c>
      <c r="K530" s="28" t="n">
        <v>-5.47</v>
      </c>
      <c r="L530" s="28" t="n">
        <v>-0</v>
      </c>
      <c r="M530" s="6" t="s">
        <f>=I530+J530+K530+L530</f>
      </c>
      <c r="N530" s="26"/>
    </row>
    <row collapsed="false" customFormat="false" customHeight="false" hidden="false" ht="12.1" outlineLevel="0" r="531">
      <c r="A531" s="25" t="n">
        <v>45559.497453704</v>
      </c>
      <c r="B531" s="26" t="s">
        <v>136</v>
      </c>
      <c r="C531" s="26" t="s">
        <v>198</v>
      </c>
      <c r="D531" s="26" t="s">
        <v>128</v>
      </c>
      <c r="E531" s="26" t="s">
        <v>17</v>
      </c>
      <c r="F531" s="26" t="s">
        <v>19</v>
      </c>
      <c r="G531" s="27" t="n">
        <v>-20</v>
      </c>
      <c r="H531" s="28" t="n">
        <v>339.55</v>
      </c>
      <c r="I531" s="28" t="n">
        <v>6791</v>
      </c>
      <c r="J531" s="28" t="n">
        <v>0</v>
      </c>
      <c r="K531" s="28" t="n">
        <v>-3.39</v>
      </c>
      <c r="L531" s="28" t="n">
        <v>-0</v>
      </c>
      <c r="M531" s="6" t="s">
        <f>=I531+J531+K531+L531</f>
      </c>
      <c r="N531" s="26"/>
    </row>
    <row collapsed="false" customFormat="false" customHeight="false" hidden="false" ht="12.1" outlineLevel="0" r="532">
      <c r="A532" s="25" t="n">
        <v>45559.619537037</v>
      </c>
      <c r="B532" s="26" t="s">
        <v>137</v>
      </c>
      <c r="C532" s="26" t="s">
        <v>199</v>
      </c>
      <c r="D532" s="26" t="s">
        <v>128</v>
      </c>
      <c r="E532" s="26" t="s">
        <v>17</v>
      </c>
      <c r="F532" s="26" t="s">
        <v>19</v>
      </c>
      <c r="G532" s="27" t="n">
        <v>-10</v>
      </c>
      <c r="H532" s="28" t="n">
        <v>1029.8</v>
      </c>
      <c r="I532" s="28" t="n">
        <v>10298</v>
      </c>
      <c r="J532" s="28" t="n">
        <v>0</v>
      </c>
      <c r="K532" s="28" t="n">
        <v>-5.15</v>
      </c>
      <c r="L532" s="28" t="n">
        <v>-0</v>
      </c>
      <c r="M532" s="6" t="s">
        <f>=I532+J532+K532+L532</f>
      </c>
      <c r="N532" s="26"/>
    </row>
    <row collapsed="false" customFormat="false" customHeight="false" hidden="false" ht="12.1" outlineLevel="0" r="533">
      <c r="A533" s="20" t="n">
        <v>45559.623356481</v>
      </c>
      <c r="B533" s="16" t="s">
        <v>153</v>
      </c>
      <c r="C533" s="16" t="s">
        <v>226</v>
      </c>
      <c r="D533" s="16" t="s">
        <v>127</v>
      </c>
      <c r="E533" s="16" t="s">
        <v>17</v>
      </c>
      <c r="F533" s="16" t="s">
        <v>19</v>
      </c>
      <c r="G533" s="7" t="n">
        <v>10</v>
      </c>
      <c r="H533" s="6" t="n">
        <v>518.6</v>
      </c>
      <c r="I533" s="6" t="n">
        <v>-5186</v>
      </c>
      <c r="J533" s="6" t="n">
        <v>-0</v>
      </c>
      <c r="K533" s="6" t="n">
        <v>-2.59</v>
      </c>
      <c r="L533" s="6" t="n">
        <v>-0</v>
      </c>
      <c r="M533" s="6" t="s">
        <f>=I533+J533+K533+L533</f>
      </c>
      <c r="N533" s="16"/>
    </row>
    <row collapsed="false" customFormat="false" customHeight="false" hidden="false" ht="12.1" outlineLevel="0" r="534">
      <c r="A534" s="20" t="n">
        <v>45559.949143519</v>
      </c>
      <c r="B534" s="16" t="s">
        <v>55</v>
      </c>
      <c r="C534" s="16" t="s">
        <v>204</v>
      </c>
      <c r="D534" s="16" t="s">
        <v>127</v>
      </c>
      <c r="E534" s="16" t="s">
        <v>56</v>
      </c>
      <c r="F534" s="16" t="s">
        <v>19</v>
      </c>
      <c r="G534" s="7" t="n">
        <v>19000</v>
      </c>
      <c r="H534" s="6" t="n">
        <v>1.4833</v>
      </c>
      <c r="I534" s="6" t="n">
        <v>-28182.7</v>
      </c>
      <c r="J534" s="6" t="n">
        <v>-0</v>
      </c>
      <c r="K534" s="6" t="n">
        <v>-0</v>
      </c>
      <c r="L534" s="6" t="n">
        <v>-0</v>
      </c>
      <c r="M534" s="6" t="s">
        <f>=I534+J534+K534+L534</f>
      </c>
      <c r="N534" s="16"/>
    </row>
    <row collapsed="false" customFormat="false" customHeight="false" hidden="false" ht="12.1" outlineLevel="0" r="535">
      <c r="A535" s="25" t="n">
        <v>45560.516469907</v>
      </c>
      <c r="B535" s="26" t="s">
        <v>51</v>
      </c>
      <c r="C535" s="26" t="s">
        <v>215</v>
      </c>
      <c r="D535" s="26" t="s">
        <v>128</v>
      </c>
      <c r="E535" s="26" t="s">
        <v>17</v>
      </c>
      <c r="F535" s="26" t="s">
        <v>19</v>
      </c>
      <c r="G535" s="27" t="n">
        <v>-4000</v>
      </c>
      <c r="H535" s="28" t="n">
        <v>1.799</v>
      </c>
      <c r="I535" s="28" t="n">
        <v>7196</v>
      </c>
      <c r="J535" s="28" t="n">
        <v>0</v>
      </c>
      <c r="K535" s="28" t="n">
        <v>-3.6</v>
      </c>
      <c r="L535" s="28" t="n">
        <v>-0</v>
      </c>
      <c r="M535" s="6" t="s">
        <f>=I535+J535+K535+L535</f>
      </c>
      <c r="N535" s="26"/>
    </row>
    <row collapsed="false" customFormat="false" customHeight="false" hidden="false" ht="12.1" outlineLevel="0" r="536">
      <c r="A536" s="25" t="n">
        <v>45560.59662037</v>
      </c>
      <c r="B536" s="26" t="s">
        <v>142</v>
      </c>
      <c r="C536" s="26" t="s">
        <v>205</v>
      </c>
      <c r="D536" s="26" t="s">
        <v>128</v>
      </c>
      <c r="E536" s="26" t="s">
        <v>17</v>
      </c>
      <c r="F536" s="26" t="s">
        <v>19</v>
      </c>
      <c r="G536" s="27" t="n">
        <v>-1800</v>
      </c>
      <c r="H536" s="28" t="n">
        <v>3.05</v>
      </c>
      <c r="I536" s="28" t="n">
        <v>5490</v>
      </c>
      <c r="J536" s="28" t="n">
        <v>0</v>
      </c>
      <c r="K536" s="28" t="n">
        <v>-2.75</v>
      </c>
      <c r="L536" s="28" t="n">
        <v>-0</v>
      </c>
      <c r="M536" s="6" t="s">
        <f>=I536+J536+K536+L536</f>
      </c>
      <c r="N536" s="26"/>
    </row>
    <row collapsed="false" customFormat="false" customHeight="false" hidden="false" ht="12.1" outlineLevel="0" r="537">
      <c r="A537" s="20" t="n">
        <v>45560.753541667</v>
      </c>
      <c r="B537" s="16" t="s">
        <v>51</v>
      </c>
      <c r="C537" s="16" t="s">
        <v>215</v>
      </c>
      <c r="D537" s="16" t="s">
        <v>127</v>
      </c>
      <c r="E537" s="16" t="s">
        <v>17</v>
      </c>
      <c r="F537" s="16" t="s">
        <v>19</v>
      </c>
      <c r="G537" s="7" t="n">
        <v>4000</v>
      </c>
      <c r="H537" s="6" t="n">
        <v>1.758</v>
      </c>
      <c r="I537" s="6" t="n">
        <v>-7032</v>
      </c>
      <c r="J537" s="6" t="n">
        <v>-0</v>
      </c>
      <c r="K537" s="6" t="n">
        <v>-3.52</v>
      </c>
      <c r="L537" s="6" t="n">
        <v>-0</v>
      </c>
      <c r="M537" s="6" t="s">
        <f>=I537+J537+K537+L537</f>
      </c>
      <c r="N537" s="16"/>
    </row>
    <row collapsed="false" customFormat="false" customHeight="false" hidden="false" ht="12.1" outlineLevel="0" r="538">
      <c r="A538" s="20" t="n">
        <v>45561.453831019</v>
      </c>
      <c r="B538" s="16" t="s">
        <v>142</v>
      </c>
      <c r="C538" s="16" t="s">
        <v>205</v>
      </c>
      <c r="D538" s="16" t="s">
        <v>127</v>
      </c>
      <c r="E538" s="16" t="s">
        <v>17</v>
      </c>
      <c r="F538" s="16" t="s">
        <v>19</v>
      </c>
      <c r="G538" s="7" t="n">
        <v>1800</v>
      </c>
      <c r="H538" s="6" t="n">
        <v>2.96</v>
      </c>
      <c r="I538" s="6" t="n">
        <v>-5328</v>
      </c>
      <c r="J538" s="6" t="n">
        <v>-0</v>
      </c>
      <c r="K538" s="6" t="n">
        <v>-2.66</v>
      </c>
      <c r="L538" s="6" t="n">
        <v>-0</v>
      </c>
      <c r="M538" s="6" t="s">
        <f>=I538+J538+K538+L538</f>
      </c>
      <c r="N538" s="16"/>
    </row>
    <row collapsed="false" customFormat="false" customHeight="false" hidden="false" ht="12.1" outlineLevel="0" r="539">
      <c r="A539" s="20" t="n">
        <v>45562.591273148</v>
      </c>
      <c r="B539" s="16" t="s">
        <v>144</v>
      </c>
      <c r="C539" s="16" t="s">
        <v>207</v>
      </c>
      <c r="D539" s="16" t="s">
        <v>127</v>
      </c>
      <c r="E539" s="16" t="s">
        <v>17</v>
      </c>
      <c r="F539" s="16" t="s">
        <v>19</v>
      </c>
      <c r="G539" s="7" t="n">
        <v>30000</v>
      </c>
      <c r="H539" s="6" t="n">
        <v>0.2638</v>
      </c>
      <c r="I539" s="6" t="n">
        <v>-7914</v>
      </c>
      <c r="J539" s="6" t="n">
        <v>-0</v>
      </c>
      <c r="K539" s="6" t="n">
        <v>-3.96</v>
      </c>
      <c r="L539" s="6" t="n">
        <v>-0</v>
      </c>
      <c r="M539" s="6" t="s">
        <f>=I539+J539+K539+L539</f>
      </c>
      <c r="N539" s="16"/>
    </row>
    <row collapsed="false" customFormat="false" customHeight="false" hidden="false" ht="12.1" outlineLevel="0" r="540">
      <c r="A540" s="25" t="n">
        <v>45562.816226852</v>
      </c>
      <c r="B540" s="26" t="s">
        <v>55</v>
      </c>
      <c r="C540" s="26" t="s">
        <v>204</v>
      </c>
      <c r="D540" s="26" t="s">
        <v>128</v>
      </c>
      <c r="E540" s="26" t="s">
        <v>56</v>
      </c>
      <c r="F540" s="26" t="s">
        <v>19</v>
      </c>
      <c r="G540" s="27" t="n">
        <v>-5050</v>
      </c>
      <c r="H540" s="28" t="n">
        <v>1.487101</v>
      </c>
      <c r="I540" s="28" t="n">
        <v>7509.86</v>
      </c>
      <c r="J540" s="28" t="n">
        <v>0</v>
      </c>
      <c r="K540" s="28" t="n">
        <v>-0</v>
      </c>
      <c r="L540" s="28" t="n">
        <v>-0</v>
      </c>
      <c r="M540" s="6" t="s">
        <f>=I540+J540+K540+L540</f>
      </c>
      <c r="N540" s="26"/>
    </row>
    <row collapsed="false" customFormat="false" customHeight="false" hidden="false" ht="12.1" outlineLevel="0" r="541">
      <c r="A541" s="20" t="n">
        <v>45565.702777778</v>
      </c>
      <c r="B541" s="16" t="s">
        <v>142</v>
      </c>
      <c r="C541" s="16" t="s">
        <v>205</v>
      </c>
      <c r="D541" s="16" t="s">
        <v>127</v>
      </c>
      <c r="E541" s="16" t="s">
        <v>17</v>
      </c>
      <c r="F541" s="16" t="s">
        <v>19</v>
      </c>
      <c r="G541" s="7" t="n">
        <v>3600</v>
      </c>
      <c r="H541" s="6" t="n">
        <v>2.82</v>
      </c>
      <c r="I541" s="6" t="n">
        <v>-10152</v>
      </c>
      <c r="J541" s="6" t="n">
        <v>-0</v>
      </c>
      <c r="K541" s="6" t="n">
        <v>-5.08</v>
      </c>
      <c r="L541" s="6" t="n">
        <v>-0</v>
      </c>
      <c r="M541" s="6" t="s">
        <f>=I541+J541+K541+L541</f>
      </c>
      <c r="N541" s="16"/>
    </row>
    <row collapsed="false" customFormat="false" customHeight="false" hidden="false" ht="12.1" outlineLevel="0" r="542">
      <c r="A542" s="21" t="n">
        <v>45566</v>
      </c>
      <c r="B542" s="22" t="s">
        <v>237</v>
      </c>
      <c r="C542" s="22" t="s">
        <v>238</v>
      </c>
      <c r="D542" s="22" t="s">
        <v>214</v>
      </c>
      <c r="E542" s="22" t="s">
        <v>214</v>
      </c>
      <c r="F542" s="22" t="s">
        <v>19</v>
      </c>
      <c r="G542" s="23" t="n">
        <v>1</v>
      </c>
      <c r="H542" s="24" t="n">
        <v>-5.78</v>
      </c>
      <c r="I542" s="24" t="n">
        <v>-5.78</v>
      </c>
      <c r="J542" s="24" t="n">
        <v>0</v>
      </c>
      <c r="K542" s="24" t="n">
        <v>-0</v>
      </c>
      <c r="L542" s="24" t="n">
        <v>-0</v>
      </c>
      <c r="M542" s="6" t="s">
        <f>=I542+J542+K542+L542</f>
      </c>
      <c r="N542" s="22"/>
    </row>
    <row collapsed="false" customFormat="false" customHeight="false" hidden="false" ht="12.1" outlineLevel="0" r="543">
      <c r="A543" s="25" t="n">
        <v>45566.427916667</v>
      </c>
      <c r="B543" s="26" t="s">
        <v>139</v>
      </c>
      <c r="C543" s="26" t="s">
        <v>201</v>
      </c>
      <c r="D543" s="26" t="s">
        <v>128</v>
      </c>
      <c r="E543" s="26" t="s">
        <v>17</v>
      </c>
      <c r="F543" s="26" t="s">
        <v>19</v>
      </c>
      <c r="G543" s="27" t="n">
        <v>-10</v>
      </c>
      <c r="H543" s="28" t="n">
        <v>846</v>
      </c>
      <c r="I543" s="28" t="n">
        <v>8460</v>
      </c>
      <c r="J543" s="28" t="n">
        <v>0</v>
      </c>
      <c r="K543" s="28" t="n">
        <v>-4.23</v>
      </c>
      <c r="L543" s="28" t="n">
        <v>-0</v>
      </c>
      <c r="M543" s="6" t="s">
        <f>=I543+J543+K543+L543</f>
      </c>
      <c r="N543" s="26"/>
    </row>
    <row collapsed="false" customFormat="false" customHeight="false" hidden="false" ht="12.1" outlineLevel="0" r="544">
      <c r="A544" s="20" t="n">
        <v>45566.455740741</v>
      </c>
      <c r="B544" s="16" t="s">
        <v>137</v>
      </c>
      <c r="C544" s="16" t="s">
        <v>199</v>
      </c>
      <c r="D544" s="16" t="s">
        <v>127</v>
      </c>
      <c r="E544" s="16" t="s">
        <v>17</v>
      </c>
      <c r="F544" s="16" t="s">
        <v>19</v>
      </c>
      <c r="G544" s="7" t="n">
        <v>10</v>
      </c>
      <c r="H544" s="6" t="n">
        <v>1004</v>
      </c>
      <c r="I544" s="6" t="n">
        <v>-10040</v>
      </c>
      <c r="J544" s="6" t="n">
        <v>-0</v>
      </c>
      <c r="K544" s="6" t="n">
        <v>-5.02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0" t="n">
        <v>45566.461944444</v>
      </c>
      <c r="B545" s="16" t="s">
        <v>153</v>
      </c>
      <c r="C545" s="16" t="s">
        <v>226</v>
      </c>
      <c r="D545" s="16" t="s">
        <v>127</v>
      </c>
      <c r="E545" s="16" t="s">
        <v>17</v>
      </c>
      <c r="F545" s="16" t="s">
        <v>19</v>
      </c>
      <c r="G545" s="7" t="n">
        <v>10</v>
      </c>
      <c r="H545" s="6" t="n">
        <v>506.8</v>
      </c>
      <c r="I545" s="6" t="n">
        <v>-5068</v>
      </c>
      <c r="J545" s="6" t="n">
        <v>-0</v>
      </c>
      <c r="K545" s="6" t="n">
        <v>-2.53</v>
      </c>
      <c r="L545" s="6" t="n">
        <v>-0</v>
      </c>
      <c r="M545" s="6" t="s">
        <f>=I545+J545+K545+L545</f>
      </c>
      <c r="N545" s="16"/>
    </row>
    <row collapsed="false" customFormat="false" customHeight="false" hidden="false" ht="12.1" outlineLevel="0" r="546">
      <c r="A546" s="20" t="n">
        <v>45566.490694444</v>
      </c>
      <c r="B546" s="16" t="s">
        <v>140</v>
      </c>
      <c r="C546" s="16" t="s">
        <v>202</v>
      </c>
      <c r="D546" s="16" t="s">
        <v>127</v>
      </c>
      <c r="E546" s="16" t="s">
        <v>17</v>
      </c>
      <c r="F546" s="16" t="s">
        <v>19</v>
      </c>
      <c r="G546" s="7" t="n">
        <v>100</v>
      </c>
      <c r="H546" s="6" t="n">
        <v>20.59</v>
      </c>
      <c r="I546" s="6" t="n">
        <v>-2059</v>
      </c>
      <c r="J546" s="6" t="n">
        <v>-0</v>
      </c>
      <c r="K546" s="6" t="n">
        <v>-1.03</v>
      </c>
      <c r="L546" s="6" t="n">
        <v>-0</v>
      </c>
      <c r="M546" s="6" t="s">
        <f>=I546+J546+K546+L546</f>
      </c>
      <c r="N546" s="16"/>
    </row>
    <row collapsed="false" customFormat="false" customHeight="false" hidden="false" ht="12.1" outlineLevel="0" r="547">
      <c r="A547" s="25" t="n">
        <v>45566.990486111</v>
      </c>
      <c r="B547" s="26" t="s">
        <v>55</v>
      </c>
      <c r="C547" s="26" t="s">
        <v>204</v>
      </c>
      <c r="D547" s="26" t="s">
        <v>128</v>
      </c>
      <c r="E547" s="26" t="s">
        <v>56</v>
      </c>
      <c r="F547" s="26" t="s">
        <v>19</v>
      </c>
      <c r="G547" s="27" t="n">
        <v>-12700</v>
      </c>
      <c r="H547" s="28" t="n">
        <v>1.4885</v>
      </c>
      <c r="I547" s="28" t="n">
        <v>18903.95</v>
      </c>
      <c r="J547" s="28" t="n">
        <v>0</v>
      </c>
      <c r="K547" s="28" t="n">
        <v>-0</v>
      </c>
      <c r="L547" s="28" t="n">
        <v>-0</v>
      </c>
      <c r="M547" s="6" t="s">
        <f>=I547+J547+K547+L547</f>
      </c>
      <c r="N547" s="26"/>
    </row>
    <row collapsed="false" customFormat="false" customHeight="false" hidden="false" ht="12.1" outlineLevel="0" r="548">
      <c r="A548" s="21" t="n">
        <v>45567</v>
      </c>
      <c r="B548" s="22" t="s">
        <v>237</v>
      </c>
      <c r="C548" s="22" t="s">
        <v>239</v>
      </c>
      <c r="D548" s="22" t="s">
        <v>214</v>
      </c>
      <c r="E548" s="22" t="s">
        <v>214</v>
      </c>
      <c r="F548" s="22" t="s">
        <v>19</v>
      </c>
      <c r="G548" s="23" t="n">
        <v>1</v>
      </c>
      <c r="H548" s="24" t="n">
        <v>-1.35</v>
      </c>
      <c r="I548" s="24" t="n">
        <v>-1.35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2"/>
    </row>
    <row collapsed="false" customFormat="false" customHeight="false" hidden="false" ht="12.1" outlineLevel="0" r="549">
      <c r="A549" s="20" t="n">
        <v>45567.714467593</v>
      </c>
      <c r="B549" s="16" t="s">
        <v>144</v>
      </c>
      <c r="C549" s="16" t="s">
        <v>207</v>
      </c>
      <c r="D549" s="16" t="s">
        <v>127</v>
      </c>
      <c r="E549" s="16" t="s">
        <v>17</v>
      </c>
      <c r="F549" s="16" t="s">
        <v>19</v>
      </c>
      <c r="G549" s="7" t="n">
        <v>20000</v>
      </c>
      <c r="H549" s="6" t="n">
        <v>0.2472</v>
      </c>
      <c r="I549" s="6" t="n">
        <v>-4944</v>
      </c>
      <c r="J549" s="6" t="n">
        <v>-0</v>
      </c>
      <c r="K549" s="6" t="n">
        <v>-2.47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5" t="n">
        <v>45567.948368056</v>
      </c>
      <c r="B550" s="26" t="s">
        <v>55</v>
      </c>
      <c r="C550" s="26" t="s">
        <v>204</v>
      </c>
      <c r="D550" s="26" t="s">
        <v>128</v>
      </c>
      <c r="E550" s="26" t="s">
        <v>56</v>
      </c>
      <c r="F550" s="26" t="s">
        <v>19</v>
      </c>
      <c r="G550" s="27" t="n">
        <v>-3300</v>
      </c>
      <c r="H550" s="28" t="n">
        <v>1.4893</v>
      </c>
      <c r="I550" s="28" t="n">
        <v>4914.69</v>
      </c>
      <c r="J550" s="28" t="n">
        <v>0</v>
      </c>
      <c r="K550" s="28" t="n">
        <v>-0</v>
      </c>
      <c r="L550" s="28" t="n">
        <v>-0</v>
      </c>
      <c r="M550" s="6" t="s">
        <f>=I550+J550+K550+L550</f>
      </c>
      <c r="N550" s="26"/>
    </row>
    <row collapsed="false" customFormat="false" customHeight="false" hidden="false" ht="12.1" outlineLevel="0" r="551">
      <c r="A551" s="20" t="n">
        <v>45568.470150463</v>
      </c>
      <c r="B551" s="16" t="s">
        <v>42</v>
      </c>
      <c r="C551" s="16" t="s">
        <v>225</v>
      </c>
      <c r="D551" s="16" t="s">
        <v>127</v>
      </c>
      <c r="E551" s="16" t="s">
        <v>17</v>
      </c>
      <c r="F551" s="16" t="s">
        <v>19</v>
      </c>
      <c r="G551" s="7" t="n">
        <v>20</v>
      </c>
      <c r="H551" s="6" t="n">
        <v>129.4</v>
      </c>
      <c r="I551" s="6" t="n">
        <v>-2588</v>
      </c>
      <c r="J551" s="6" t="n">
        <v>-0</v>
      </c>
      <c r="K551" s="6" t="n">
        <v>-1.29</v>
      </c>
      <c r="L551" s="6" t="n">
        <v>-0</v>
      </c>
      <c r="M551" s="6" t="s">
        <f>=I551+J551+K551+L551</f>
      </c>
      <c r="N551" s="16"/>
    </row>
    <row collapsed="false" customFormat="false" customHeight="false" hidden="false" ht="12.1" outlineLevel="0" r="552">
      <c r="A552" s="20" t="n">
        <v>45568.504247685</v>
      </c>
      <c r="B552" s="16" t="s">
        <v>39</v>
      </c>
      <c r="C552" s="16" t="s">
        <v>209</v>
      </c>
      <c r="D552" s="16" t="s">
        <v>127</v>
      </c>
      <c r="E552" s="16" t="s">
        <v>17</v>
      </c>
      <c r="F552" s="16" t="s">
        <v>19</v>
      </c>
      <c r="G552" s="7" t="n">
        <v>80</v>
      </c>
      <c r="H552" s="6" t="n">
        <v>69.04</v>
      </c>
      <c r="I552" s="6" t="n">
        <v>-5523.2</v>
      </c>
      <c r="J552" s="6" t="n">
        <v>-0</v>
      </c>
      <c r="K552" s="6" t="n">
        <v>-2.76</v>
      </c>
      <c r="L552" s="6" t="n">
        <v>-0</v>
      </c>
      <c r="M552" s="6" t="s">
        <f>=I552+J552+K552+L552</f>
      </c>
      <c r="N552" s="16"/>
    </row>
    <row collapsed="false" customFormat="false" customHeight="false" hidden="false" ht="12.1" outlineLevel="0" r="553">
      <c r="A553" s="20" t="n">
        <v>45568.539351852</v>
      </c>
      <c r="B553" s="16" t="s">
        <v>161</v>
      </c>
      <c r="C553" s="16" t="s">
        <v>234</v>
      </c>
      <c r="D553" s="16" t="s">
        <v>127</v>
      </c>
      <c r="E553" s="16" t="s">
        <v>17</v>
      </c>
      <c r="F553" s="16" t="s">
        <v>19</v>
      </c>
      <c r="G553" s="7" t="n">
        <v>4000</v>
      </c>
      <c r="H553" s="6" t="n">
        <v>0.6982</v>
      </c>
      <c r="I553" s="6" t="n">
        <v>-2792.8</v>
      </c>
      <c r="J553" s="6" t="n">
        <v>-0</v>
      </c>
      <c r="K553" s="6" t="n">
        <v>-1.4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5" t="n">
        <v>45568.738368056</v>
      </c>
      <c r="B554" s="26" t="s">
        <v>161</v>
      </c>
      <c r="C554" s="26" t="s">
        <v>234</v>
      </c>
      <c r="D554" s="26" t="s">
        <v>128</v>
      </c>
      <c r="E554" s="26" t="s">
        <v>17</v>
      </c>
      <c r="F554" s="26" t="s">
        <v>19</v>
      </c>
      <c r="G554" s="27" t="n">
        <v>-4000</v>
      </c>
      <c r="H554" s="28" t="n">
        <v>0.7032</v>
      </c>
      <c r="I554" s="28" t="n">
        <v>2812.8</v>
      </c>
      <c r="J554" s="28" t="n">
        <v>0</v>
      </c>
      <c r="K554" s="28" t="n">
        <v>-1.41</v>
      </c>
      <c r="L554" s="28" t="n">
        <v>-0</v>
      </c>
      <c r="M554" s="6" t="s">
        <f>=I554+J554+K554+L554</f>
      </c>
      <c r="N554" s="26"/>
    </row>
    <row collapsed="false" customFormat="false" customHeight="false" hidden="false" ht="12.1" outlineLevel="0" r="555">
      <c r="A555" s="25" t="n">
        <v>45568.983819444</v>
      </c>
      <c r="B555" s="26" t="s">
        <v>55</v>
      </c>
      <c r="C555" s="26" t="s">
        <v>204</v>
      </c>
      <c r="D555" s="26" t="s">
        <v>128</v>
      </c>
      <c r="E555" s="26" t="s">
        <v>56</v>
      </c>
      <c r="F555" s="26" t="s">
        <v>19</v>
      </c>
      <c r="G555" s="27" t="n">
        <v>-5450</v>
      </c>
      <c r="H555" s="28" t="n">
        <v>1.490101</v>
      </c>
      <c r="I555" s="28" t="n">
        <v>8121.05</v>
      </c>
      <c r="J555" s="28" t="n">
        <v>0</v>
      </c>
      <c r="K555" s="28" t="n">
        <v>-0</v>
      </c>
      <c r="L555" s="28" t="n">
        <v>-0</v>
      </c>
      <c r="M555" s="6" t="s">
        <f>=I555+J555+K555+L555</f>
      </c>
      <c r="N555" s="26"/>
    </row>
    <row collapsed="false" customFormat="false" customHeight="false" hidden="false" ht="12.1" outlineLevel="0" r="556">
      <c r="A556" s="25" t="n">
        <v>45569.50650463</v>
      </c>
      <c r="B556" s="26" t="s">
        <v>42</v>
      </c>
      <c r="C556" s="26" t="s">
        <v>225</v>
      </c>
      <c r="D556" s="26" t="s">
        <v>128</v>
      </c>
      <c r="E556" s="26" t="s">
        <v>17</v>
      </c>
      <c r="F556" s="26" t="s">
        <v>19</v>
      </c>
      <c r="G556" s="27" t="n">
        <v>-20</v>
      </c>
      <c r="H556" s="28" t="n">
        <v>135.15</v>
      </c>
      <c r="I556" s="28" t="n">
        <v>2703</v>
      </c>
      <c r="J556" s="28" t="n">
        <v>0</v>
      </c>
      <c r="K556" s="28" t="n">
        <v>-1.35</v>
      </c>
      <c r="L556" s="28" t="n">
        <v>-0</v>
      </c>
      <c r="M556" s="6" t="s">
        <f>=I556+J556+K556+L556</f>
      </c>
      <c r="N556" s="26"/>
    </row>
    <row collapsed="false" customFormat="false" customHeight="false" hidden="false" ht="12.1" outlineLevel="0" r="557">
      <c r="A557" s="20" t="n">
        <v>45572.512800926</v>
      </c>
      <c r="B557" s="16" t="s">
        <v>163</v>
      </c>
      <c r="C557" s="16" t="s">
        <v>240</v>
      </c>
      <c r="D557" s="16" t="s">
        <v>127</v>
      </c>
      <c r="E557" s="16" t="s">
        <v>17</v>
      </c>
      <c r="F557" s="16" t="s">
        <v>19</v>
      </c>
      <c r="G557" s="7" t="n">
        <v>400000</v>
      </c>
      <c r="H557" s="6" t="n">
        <v>0.00993</v>
      </c>
      <c r="I557" s="6" t="n">
        <v>-3972</v>
      </c>
      <c r="J557" s="6" t="n">
        <v>-0</v>
      </c>
      <c r="K557" s="6" t="n">
        <v>-1.99</v>
      </c>
      <c r="L557" s="6" t="n">
        <v>-0</v>
      </c>
      <c r="M557" s="6" t="s">
        <f>=I557+J557+K557+L557</f>
      </c>
      <c r="N557" s="16"/>
    </row>
    <row collapsed="false" customFormat="false" customHeight="false" hidden="false" ht="12.1" outlineLevel="0" r="558">
      <c r="A558" s="20" t="n">
        <v>45572.517997685</v>
      </c>
      <c r="B558" s="16" t="s">
        <v>161</v>
      </c>
      <c r="C558" s="16" t="s">
        <v>234</v>
      </c>
      <c r="D558" s="16" t="s">
        <v>127</v>
      </c>
      <c r="E558" s="16" t="s">
        <v>17</v>
      </c>
      <c r="F558" s="16" t="s">
        <v>19</v>
      </c>
      <c r="G558" s="7" t="n">
        <v>8000</v>
      </c>
      <c r="H558" s="6" t="n">
        <v>0.691</v>
      </c>
      <c r="I558" s="6" t="n">
        <v>-5528</v>
      </c>
      <c r="J558" s="6" t="n">
        <v>-0</v>
      </c>
      <c r="K558" s="6" t="n">
        <v>-2.76</v>
      </c>
      <c r="L558" s="6" t="n">
        <v>-0</v>
      </c>
      <c r="M558" s="6" t="s">
        <f>=I558+J558+K558+L558</f>
      </c>
      <c r="N558" s="16"/>
    </row>
    <row collapsed="false" customFormat="false" customHeight="false" hidden="false" ht="12.1" outlineLevel="0" r="559">
      <c r="A559" s="25" t="n">
        <v>45572.923148148</v>
      </c>
      <c r="B559" s="26" t="s">
        <v>55</v>
      </c>
      <c r="C559" s="26" t="s">
        <v>204</v>
      </c>
      <c r="D559" s="26" t="s">
        <v>128</v>
      </c>
      <c r="E559" s="26" t="s">
        <v>56</v>
      </c>
      <c r="F559" s="26" t="s">
        <v>19</v>
      </c>
      <c r="G559" s="27" t="n">
        <v>-4510</v>
      </c>
      <c r="H559" s="28" t="n">
        <v>1.4929</v>
      </c>
      <c r="I559" s="28" t="n">
        <v>6732.98</v>
      </c>
      <c r="J559" s="28" t="n">
        <v>0</v>
      </c>
      <c r="K559" s="28" t="n">
        <v>-0</v>
      </c>
      <c r="L559" s="28" t="n">
        <v>-0</v>
      </c>
      <c r="M559" s="6" t="s">
        <f>=I559+J559+K559+L559</f>
      </c>
      <c r="N559" s="26"/>
    </row>
    <row collapsed="false" customFormat="false" customHeight="false" hidden="false" ht="12.1" outlineLevel="0" r="560">
      <c r="A560" s="25" t="n">
        <v>45575.739884259</v>
      </c>
      <c r="B560" s="26" t="s">
        <v>39</v>
      </c>
      <c r="C560" s="26" t="s">
        <v>209</v>
      </c>
      <c r="D560" s="26" t="s">
        <v>128</v>
      </c>
      <c r="E560" s="26" t="s">
        <v>17</v>
      </c>
      <c r="F560" s="26" t="s">
        <v>19</v>
      </c>
      <c r="G560" s="27" t="n">
        <v>-80</v>
      </c>
      <c r="H560" s="28" t="n">
        <v>69.68</v>
      </c>
      <c r="I560" s="28" t="n">
        <v>5574.4</v>
      </c>
      <c r="J560" s="28" t="n">
        <v>0</v>
      </c>
      <c r="K560" s="28" t="n">
        <v>-2.79</v>
      </c>
      <c r="L560" s="28" t="n">
        <v>-0</v>
      </c>
      <c r="M560" s="6" t="s">
        <f>=I560+J560+K560+L560</f>
      </c>
      <c r="N560" s="26"/>
    </row>
    <row collapsed="false" customFormat="false" customHeight="false" hidden="false" ht="12.1" outlineLevel="0" r="561">
      <c r="A561" s="20" t="n">
        <v>45575.913275463</v>
      </c>
      <c r="B561" s="16" t="s">
        <v>55</v>
      </c>
      <c r="C561" s="16" t="s">
        <v>204</v>
      </c>
      <c r="D561" s="16" t="s">
        <v>127</v>
      </c>
      <c r="E561" s="16" t="s">
        <v>56</v>
      </c>
      <c r="F561" s="16" t="s">
        <v>19</v>
      </c>
      <c r="G561" s="7" t="n">
        <v>3700</v>
      </c>
      <c r="H561" s="6" t="n">
        <v>1.4955</v>
      </c>
      <c r="I561" s="6" t="n">
        <v>-5533.35</v>
      </c>
      <c r="J561" s="6" t="n">
        <v>-0</v>
      </c>
      <c r="K561" s="6" t="n">
        <v>-0</v>
      </c>
      <c r="L561" s="6" t="n">
        <v>-0</v>
      </c>
      <c r="M561" s="6" t="s">
        <f>=I561+J561+K561+L561</f>
      </c>
      <c r="N561" s="16"/>
    </row>
    <row collapsed="false" customFormat="false" customHeight="false" hidden="false" ht="12.1" outlineLevel="0" r="562">
      <c r="A562" s="20" t="n">
        <v>45576.565497685</v>
      </c>
      <c r="B562" s="16" t="s">
        <v>139</v>
      </c>
      <c r="C562" s="16" t="s">
        <v>201</v>
      </c>
      <c r="D562" s="16" t="s">
        <v>127</v>
      </c>
      <c r="E562" s="16" t="s">
        <v>17</v>
      </c>
      <c r="F562" s="16" t="s">
        <v>19</v>
      </c>
      <c r="G562" s="7" t="n">
        <v>10</v>
      </c>
      <c r="H562" s="6" t="n">
        <v>694</v>
      </c>
      <c r="I562" s="6" t="n">
        <v>-6940</v>
      </c>
      <c r="J562" s="6" t="n">
        <v>-0</v>
      </c>
      <c r="K562" s="6" t="n">
        <v>-3.47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1" t="n">
        <v>45579</v>
      </c>
      <c r="B563" s="22" t="s">
        <v>237</v>
      </c>
      <c r="C563" s="22" t="s">
        <v>238</v>
      </c>
      <c r="D563" s="22" t="s">
        <v>214</v>
      </c>
      <c r="E563" s="22" t="s">
        <v>214</v>
      </c>
      <c r="F563" s="22" t="s">
        <v>19</v>
      </c>
      <c r="G563" s="23" t="n">
        <v>1</v>
      </c>
      <c r="H563" s="24" t="n">
        <v>-3.95</v>
      </c>
      <c r="I563" s="24" t="n">
        <v>-3.95</v>
      </c>
      <c r="J563" s="24" t="n">
        <v>0</v>
      </c>
      <c r="K563" s="24" t="n">
        <v>-0</v>
      </c>
      <c r="L563" s="24" t="n">
        <v>-0</v>
      </c>
      <c r="M563" s="6" t="s">
        <f>=I563+J563+K563+L563</f>
      </c>
      <c r="N563" s="22"/>
    </row>
    <row collapsed="false" customFormat="false" customHeight="false" hidden="false" ht="12.1" outlineLevel="0" r="564">
      <c r="A564" s="25" t="n">
        <v>45579.438425926</v>
      </c>
      <c r="B564" s="26" t="s">
        <v>55</v>
      </c>
      <c r="C564" s="26" t="s">
        <v>204</v>
      </c>
      <c r="D564" s="26" t="s">
        <v>128</v>
      </c>
      <c r="E564" s="26" t="s">
        <v>56</v>
      </c>
      <c r="F564" s="26" t="s">
        <v>19</v>
      </c>
      <c r="G564" s="27" t="n">
        <v>-4600</v>
      </c>
      <c r="H564" s="28" t="n">
        <v>1.4981</v>
      </c>
      <c r="I564" s="28" t="n">
        <v>6891.26</v>
      </c>
      <c r="J564" s="28" t="n">
        <v>0</v>
      </c>
      <c r="K564" s="28" t="n">
        <v>-0</v>
      </c>
      <c r="L564" s="28" t="n">
        <v>-0</v>
      </c>
      <c r="M564" s="6" t="s">
        <f>=I564+J564+K564+L564</f>
      </c>
      <c r="N564" s="26"/>
    </row>
    <row collapsed="false" customFormat="false" customHeight="false" hidden="false" ht="12.1" outlineLevel="0" r="565">
      <c r="A565" s="21" t="n">
        <v>45580</v>
      </c>
      <c r="B565" s="22" t="s">
        <v>237</v>
      </c>
      <c r="C565" s="22" t="s">
        <v>239</v>
      </c>
      <c r="D565" s="22" t="s">
        <v>214</v>
      </c>
      <c r="E565" s="22" t="s">
        <v>214</v>
      </c>
      <c r="F565" s="22" t="s">
        <v>19</v>
      </c>
      <c r="G565" s="23" t="n">
        <v>1</v>
      </c>
      <c r="H565" s="24" t="n">
        <v>-0.92</v>
      </c>
      <c r="I565" s="24" t="n">
        <v>-0.92</v>
      </c>
      <c r="J565" s="24" t="n">
        <v>0</v>
      </c>
      <c r="K565" s="24" t="n">
        <v>-0</v>
      </c>
      <c r="L565" s="24" t="n">
        <v>-0</v>
      </c>
      <c r="M565" s="6" t="s">
        <f>=I565+J565+K565+L565</f>
      </c>
      <c r="N565" s="22"/>
    </row>
    <row collapsed="false" customFormat="false" customHeight="false" hidden="false" ht="12.1" outlineLevel="0" r="566">
      <c r="A566" s="25" t="n">
        <v>45580.587523148</v>
      </c>
      <c r="B566" s="26" t="s">
        <v>131</v>
      </c>
      <c r="C566" s="26" t="s">
        <v>191</v>
      </c>
      <c r="D566" s="26" t="s">
        <v>128</v>
      </c>
      <c r="E566" s="26" t="s">
        <v>17</v>
      </c>
      <c r="F566" s="26" t="s">
        <v>19</v>
      </c>
      <c r="G566" s="27" t="n">
        <v>-9000</v>
      </c>
      <c r="H566" s="28" t="n">
        <v>0.5408</v>
      </c>
      <c r="I566" s="28" t="n">
        <v>4867.2</v>
      </c>
      <c r="J566" s="28" t="n">
        <v>0</v>
      </c>
      <c r="K566" s="28" t="n">
        <v>-2.43</v>
      </c>
      <c r="L566" s="28" t="n">
        <v>-0</v>
      </c>
      <c r="M566" s="6" t="s">
        <f>=I566+J566+K566+L566</f>
      </c>
      <c r="N566" s="26"/>
    </row>
    <row collapsed="false" customFormat="false" customHeight="false" hidden="false" ht="12.1" outlineLevel="0" r="567">
      <c r="A567" s="25" t="n">
        <v>45580.700810185</v>
      </c>
      <c r="B567" s="26" t="s">
        <v>139</v>
      </c>
      <c r="C567" s="26" t="s">
        <v>201</v>
      </c>
      <c r="D567" s="26" t="s">
        <v>128</v>
      </c>
      <c r="E567" s="26" t="s">
        <v>17</v>
      </c>
      <c r="F567" s="26" t="s">
        <v>19</v>
      </c>
      <c r="G567" s="27" t="n">
        <v>-20</v>
      </c>
      <c r="H567" s="28" t="n">
        <v>791.75</v>
      </c>
      <c r="I567" s="28" t="n">
        <v>15835</v>
      </c>
      <c r="J567" s="28" t="n">
        <v>0</v>
      </c>
      <c r="K567" s="28" t="n">
        <v>-7.92</v>
      </c>
      <c r="L567" s="28" t="n">
        <v>-0</v>
      </c>
      <c r="M567" s="6" t="s">
        <f>=I567+J567+K567+L567</f>
      </c>
      <c r="N567" s="26"/>
    </row>
    <row collapsed="false" customFormat="false" customHeight="false" hidden="false" ht="12.1" outlineLevel="0" r="568">
      <c r="A568" s="25" t="n">
        <v>45581.425405093</v>
      </c>
      <c r="B568" s="26" t="s">
        <v>139</v>
      </c>
      <c r="C568" s="26" t="s">
        <v>201</v>
      </c>
      <c r="D568" s="26" t="s">
        <v>128</v>
      </c>
      <c r="E568" s="26" t="s">
        <v>17</v>
      </c>
      <c r="F568" s="26" t="s">
        <v>19</v>
      </c>
      <c r="G568" s="27" t="n">
        <v>-50</v>
      </c>
      <c r="H568" s="28" t="n">
        <v>828.1</v>
      </c>
      <c r="I568" s="28" t="n">
        <v>41405</v>
      </c>
      <c r="J568" s="28" t="n">
        <v>0</v>
      </c>
      <c r="K568" s="28" t="n">
        <v>-20.72</v>
      </c>
      <c r="L568" s="28" t="n">
        <v>-0</v>
      </c>
      <c r="M568" s="6" t="s">
        <f>=I568+J568+K568+L568</f>
      </c>
      <c r="N568" s="26"/>
    </row>
    <row collapsed="false" customFormat="false" customHeight="false" hidden="false" ht="12.1" outlineLevel="0" r="569">
      <c r="A569" s="25" t="n">
        <v>45581.491655093</v>
      </c>
      <c r="B569" s="26" t="s">
        <v>145</v>
      </c>
      <c r="C569" s="26" t="s">
        <v>208</v>
      </c>
      <c r="D569" s="26" t="s">
        <v>128</v>
      </c>
      <c r="E569" s="26" t="s">
        <v>17</v>
      </c>
      <c r="F569" s="26" t="s">
        <v>19</v>
      </c>
      <c r="G569" s="27" t="n">
        <v>-120</v>
      </c>
      <c r="H569" s="28" t="n">
        <v>44.515</v>
      </c>
      <c r="I569" s="28" t="n">
        <v>5341.8</v>
      </c>
      <c r="J569" s="28" t="n">
        <v>0</v>
      </c>
      <c r="K569" s="28" t="n">
        <v>-2.67</v>
      </c>
      <c r="L569" s="28" t="n">
        <v>-0</v>
      </c>
      <c r="M569" s="6" t="s">
        <f>=I569+J569+K569+L569</f>
      </c>
      <c r="N569" s="26"/>
    </row>
    <row collapsed="false" customFormat="false" customHeight="false" hidden="false" ht="12.1" outlineLevel="0" r="570">
      <c r="A570" s="25" t="n">
        <v>45581.497997685</v>
      </c>
      <c r="B570" s="26" t="s">
        <v>140</v>
      </c>
      <c r="C570" s="26" t="s">
        <v>202</v>
      </c>
      <c r="D570" s="26" t="s">
        <v>128</v>
      </c>
      <c r="E570" s="26" t="s">
        <v>17</v>
      </c>
      <c r="F570" s="26" t="s">
        <v>19</v>
      </c>
      <c r="G570" s="27" t="n">
        <v>-100</v>
      </c>
      <c r="H570" s="28" t="n">
        <v>20.9</v>
      </c>
      <c r="I570" s="28" t="n">
        <v>2090</v>
      </c>
      <c r="J570" s="28" t="n">
        <v>0</v>
      </c>
      <c r="K570" s="28" t="n">
        <v>-1.05</v>
      </c>
      <c r="L570" s="28" t="n">
        <v>-0</v>
      </c>
      <c r="M570" s="6" t="s">
        <f>=I570+J570+K570+L570</f>
      </c>
      <c r="N570" s="26"/>
    </row>
    <row collapsed="false" customFormat="false" customHeight="false" hidden="false" ht="12.1" outlineLevel="0" r="571">
      <c r="A571" s="25" t="n">
        <v>45581.517233796</v>
      </c>
      <c r="B571" s="26" t="s">
        <v>161</v>
      </c>
      <c r="C571" s="26" t="s">
        <v>234</v>
      </c>
      <c r="D571" s="26" t="s">
        <v>128</v>
      </c>
      <c r="E571" s="26" t="s">
        <v>17</v>
      </c>
      <c r="F571" s="26" t="s">
        <v>19</v>
      </c>
      <c r="G571" s="27" t="n">
        <v>-8000</v>
      </c>
      <c r="H571" s="28" t="n">
        <v>0.7074</v>
      </c>
      <c r="I571" s="28" t="n">
        <v>5659.2</v>
      </c>
      <c r="J571" s="28" t="n">
        <v>0</v>
      </c>
      <c r="K571" s="28" t="n">
        <v>-2.83</v>
      </c>
      <c r="L571" s="28" t="n">
        <v>-0</v>
      </c>
      <c r="M571" s="6" t="s">
        <f>=I571+J571+K571+L571</f>
      </c>
      <c r="N571" s="26"/>
    </row>
    <row collapsed="false" customFormat="false" customHeight="false" hidden="false" ht="12.1" outlineLevel="0" r="572">
      <c r="A572" s="20" t="n">
        <v>45581.526053241</v>
      </c>
      <c r="B572" s="16" t="s">
        <v>139</v>
      </c>
      <c r="C572" s="16" t="s">
        <v>201</v>
      </c>
      <c r="D572" s="16" t="s">
        <v>127</v>
      </c>
      <c r="E572" s="16" t="s">
        <v>17</v>
      </c>
      <c r="F572" s="16" t="s">
        <v>19</v>
      </c>
      <c r="G572" s="7" t="n">
        <v>10</v>
      </c>
      <c r="H572" s="6" t="n">
        <v>826.5</v>
      </c>
      <c r="I572" s="6" t="n">
        <v>-8265</v>
      </c>
      <c r="J572" s="6" t="n">
        <v>-0</v>
      </c>
      <c r="K572" s="6" t="n">
        <v>-4.13</v>
      </c>
      <c r="L572" s="6" t="n">
        <v>-0</v>
      </c>
      <c r="M572" s="6" t="s">
        <f>=I572+J572+K572+L572</f>
      </c>
      <c r="N572" s="16"/>
    </row>
    <row collapsed="false" customFormat="false" customHeight="false" hidden="false" ht="12.1" outlineLevel="0" r="573">
      <c r="A573" s="20" t="n">
        <v>45581.534212963</v>
      </c>
      <c r="B573" s="16" t="s">
        <v>42</v>
      </c>
      <c r="C573" s="16" t="s">
        <v>225</v>
      </c>
      <c r="D573" s="16" t="s">
        <v>127</v>
      </c>
      <c r="E573" s="16" t="s">
        <v>17</v>
      </c>
      <c r="F573" s="16" t="s">
        <v>19</v>
      </c>
      <c r="G573" s="7" t="n">
        <v>20</v>
      </c>
      <c r="H573" s="6" t="n">
        <v>129.4</v>
      </c>
      <c r="I573" s="6" t="n">
        <v>-2588</v>
      </c>
      <c r="J573" s="6" t="n">
        <v>-0</v>
      </c>
      <c r="K573" s="6" t="n">
        <v>-1.29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0" t="n">
        <v>45581.864097222</v>
      </c>
      <c r="B574" s="16" t="s">
        <v>55</v>
      </c>
      <c r="C574" s="16" t="s">
        <v>204</v>
      </c>
      <c r="D574" s="16" t="s">
        <v>127</v>
      </c>
      <c r="E574" s="16" t="s">
        <v>56</v>
      </c>
      <c r="F574" s="16" t="s">
        <v>19</v>
      </c>
      <c r="G574" s="7" t="n">
        <v>42800</v>
      </c>
      <c r="H574" s="6" t="n">
        <v>1.4996</v>
      </c>
      <c r="I574" s="6" t="n">
        <v>-64182.88</v>
      </c>
      <c r="J574" s="6" t="n">
        <v>-0</v>
      </c>
      <c r="K574" s="6" t="n">
        <v>-0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5" t="n">
        <v>45582.46025463</v>
      </c>
      <c r="B575" s="26" t="s">
        <v>139</v>
      </c>
      <c r="C575" s="26" t="s">
        <v>201</v>
      </c>
      <c r="D575" s="26" t="s">
        <v>128</v>
      </c>
      <c r="E575" s="26" t="s">
        <v>17</v>
      </c>
      <c r="F575" s="26" t="s">
        <v>19</v>
      </c>
      <c r="G575" s="27" t="n">
        <v>-10</v>
      </c>
      <c r="H575" s="28" t="n">
        <v>849</v>
      </c>
      <c r="I575" s="28" t="n">
        <v>8490</v>
      </c>
      <c r="J575" s="28" t="n">
        <v>0</v>
      </c>
      <c r="K575" s="28" t="n">
        <v>-4.25</v>
      </c>
      <c r="L575" s="28" t="n">
        <v>-0</v>
      </c>
      <c r="M575" s="6" t="s">
        <f>=I575+J575+K575+L575</f>
      </c>
      <c r="N575" s="26"/>
    </row>
    <row collapsed="false" customFormat="false" customHeight="false" hidden="false" ht="12.1" outlineLevel="0" r="576">
      <c r="A576" s="20" t="n">
        <v>45582.500393519</v>
      </c>
      <c r="B576" s="16" t="s">
        <v>145</v>
      </c>
      <c r="C576" s="16" t="s">
        <v>208</v>
      </c>
      <c r="D576" s="16" t="s">
        <v>127</v>
      </c>
      <c r="E576" s="16" t="s">
        <v>17</v>
      </c>
      <c r="F576" s="16" t="s">
        <v>19</v>
      </c>
      <c r="G576" s="7" t="n">
        <v>120</v>
      </c>
      <c r="H576" s="6" t="n">
        <v>41.265</v>
      </c>
      <c r="I576" s="6" t="n">
        <v>-4951.8</v>
      </c>
      <c r="J576" s="6" t="n">
        <v>-0</v>
      </c>
      <c r="K576" s="6" t="n">
        <v>-2.49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0" t="n">
        <v>45582.668287037</v>
      </c>
      <c r="B577" s="16" t="s">
        <v>153</v>
      </c>
      <c r="C577" s="16" t="s">
        <v>226</v>
      </c>
      <c r="D577" s="16" t="s">
        <v>127</v>
      </c>
      <c r="E577" s="16" t="s">
        <v>17</v>
      </c>
      <c r="F577" s="16" t="s">
        <v>19</v>
      </c>
      <c r="G577" s="7" t="n">
        <v>10</v>
      </c>
      <c r="H577" s="6" t="n">
        <v>489.6</v>
      </c>
      <c r="I577" s="6" t="n">
        <v>-4896</v>
      </c>
      <c r="J577" s="6" t="n">
        <v>-0</v>
      </c>
      <c r="K577" s="6" t="n">
        <v>-2.45</v>
      </c>
      <c r="L577" s="6" t="n">
        <v>-0</v>
      </c>
      <c r="M577" s="6" t="s">
        <f>=I577+J577+K577+L577</f>
      </c>
      <c r="N577" s="16"/>
    </row>
    <row collapsed="false" customFormat="false" customHeight="false" hidden="false" ht="12.1" outlineLevel="0" r="578">
      <c r="A578" s="20" t="n">
        <v>45582.682349537</v>
      </c>
      <c r="B578" s="16" t="s">
        <v>163</v>
      </c>
      <c r="C578" s="16" t="s">
        <v>240</v>
      </c>
      <c r="D578" s="16" t="s">
        <v>127</v>
      </c>
      <c r="E578" s="16" t="s">
        <v>17</v>
      </c>
      <c r="F578" s="16" t="s">
        <v>19</v>
      </c>
      <c r="G578" s="7" t="n">
        <v>400000</v>
      </c>
      <c r="H578" s="6" t="n">
        <v>0.00951</v>
      </c>
      <c r="I578" s="6" t="n">
        <v>-3804</v>
      </c>
      <c r="J578" s="6" t="n">
        <v>-0</v>
      </c>
      <c r="K578" s="6" t="n">
        <v>-1.9</v>
      </c>
      <c r="L578" s="6" t="n">
        <v>-0</v>
      </c>
      <c r="M578" s="6" t="s">
        <f>=I578+J578+K578+L578</f>
      </c>
      <c r="N578" s="16"/>
    </row>
    <row collapsed="false" customFormat="false" customHeight="false" hidden="false" ht="12.1" outlineLevel="0" r="579">
      <c r="A579" s="25" t="n">
        <v>45582.967164352</v>
      </c>
      <c r="B579" s="26" t="s">
        <v>55</v>
      </c>
      <c r="C579" s="26" t="s">
        <v>204</v>
      </c>
      <c r="D579" s="26" t="s">
        <v>128</v>
      </c>
      <c r="E579" s="26" t="s">
        <v>56</v>
      </c>
      <c r="F579" s="26" t="s">
        <v>19</v>
      </c>
      <c r="G579" s="27" t="n">
        <v>-3400</v>
      </c>
      <c r="H579" s="28" t="n">
        <v>1.5002</v>
      </c>
      <c r="I579" s="28" t="n">
        <v>5100.68</v>
      </c>
      <c r="J579" s="28" t="n">
        <v>0</v>
      </c>
      <c r="K579" s="28" t="n">
        <v>-0</v>
      </c>
      <c r="L579" s="28" t="n">
        <v>-0</v>
      </c>
      <c r="M579" s="6" t="s">
        <f>=I579+J579+K579+L579</f>
      </c>
      <c r="N579" s="26"/>
    </row>
    <row collapsed="false" customFormat="false" customHeight="false" hidden="false" ht="12.1" outlineLevel="0" r="580">
      <c r="A580" s="20" t="n">
        <v>45583.452696759</v>
      </c>
      <c r="B580" s="16" t="s">
        <v>39</v>
      </c>
      <c r="C580" s="16" t="s">
        <v>209</v>
      </c>
      <c r="D580" s="16" t="s">
        <v>127</v>
      </c>
      <c r="E580" s="16" t="s">
        <v>17</v>
      </c>
      <c r="F580" s="16" t="s">
        <v>19</v>
      </c>
      <c r="G580" s="7" t="n">
        <v>70</v>
      </c>
      <c r="H580" s="6" t="n">
        <v>69.02</v>
      </c>
      <c r="I580" s="6" t="n">
        <v>-4831.4</v>
      </c>
      <c r="J580" s="6" t="n">
        <v>-0</v>
      </c>
      <c r="K580" s="6" t="n">
        <v>-2.42</v>
      </c>
      <c r="L580" s="6" t="n">
        <v>-0</v>
      </c>
      <c r="M580" s="6" t="s">
        <f>=I580+J580+K580+L580</f>
      </c>
      <c r="N580" s="16"/>
    </row>
    <row collapsed="false" customFormat="false" customHeight="false" hidden="false" ht="12.1" outlineLevel="0" r="581">
      <c r="A581" s="25" t="n">
        <v>45583.622777778</v>
      </c>
      <c r="B581" s="26" t="s">
        <v>39</v>
      </c>
      <c r="C581" s="26" t="s">
        <v>209</v>
      </c>
      <c r="D581" s="26" t="s">
        <v>128</v>
      </c>
      <c r="E581" s="26" t="s">
        <v>17</v>
      </c>
      <c r="F581" s="26" t="s">
        <v>19</v>
      </c>
      <c r="G581" s="27" t="n">
        <v>-70</v>
      </c>
      <c r="H581" s="28" t="n">
        <v>69.74</v>
      </c>
      <c r="I581" s="28" t="n">
        <v>4881.8</v>
      </c>
      <c r="J581" s="28" t="n">
        <v>0</v>
      </c>
      <c r="K581" s="28" t="n">
        <v>-2.44</v>
      </c>
      <c r="L581" s="28" t="n">
        <v>-0</v>
      </c>
      <c r="M581" s="6" t="s">
        <f>=I581+J581+K581+L581</f>
      </c>
      <c r="N581" s="26"/>
    </row>
    <row collapsed="false" customFormat="false" customHeight="false" hidden="false" ht="12.1" outlineLevel="0" r="582">
      <c r="A582" s="20" t="n">
        <v>45583.712210648</v>
      </c>
      <c r="B582" s="16" t="s">
        <v>161</v>
      </c>
      <c r="C582" s="16" t="s">
        <v>234</v>
      </c>
      <c r="D582" s="16" t="s">
        <v>127</v>
      </c>
      <c r="E582" s="16" t="s">
        <v>17</v>
      </c>
      <c r="F582" s="16" t="s">
        <v>19</v>
      </c>
      <c r="G582" s="7" t="n">
        <v>6000</v>
      </c>
      <c r="H582" s="6" t="n">
        <v>0.6873</v>
      </c>
      <c r="I582" s="6" t="n">
        <v>-4123.8</v>
      </c>
      <c r="J582" s="6" t="n">
        <v>-0</v>
      </c>
      <c r="K582" s="6" t="n">
        <v>-2.06</v>
      </c>
      <c r="L582" s="6" t="n">
        <v>-0</v>
      </c>
      <c r="M582" s="6" t="s">
        <f>=I582+J582+K582+L582</f>
      </c>
      <c r="N582" s="16"/>
    </row>
    <row collapsed="false" customFormat="false" customHeight="false" hidden="false" ht="12.1" outlineLevel="0" r="583">
      <c r="A583" s="20" t="n">
        <v>45583.738506944</v>
      </c>
      <c r="B583" s="16" t="s">
        <v>153</v>
      </c>
      <c r="C583" s="16" t="s">
        <v>226</v>
      </c>
      <c r="D583" s="16" t="s">
        <v>127</v>
      </c>
      <c r="E583" s="16" t="s">
        <v>17</v>
      </c>
      <c r="F583" s="16" t="s">
        <v>19</v>
      </c>
      <c r="G583" s="7" t="n">
        <v>10</v>
      </c>
      <c r="H583" s="6" t="n">
        <v>465.6</v>
      </c>
      <c r="I583" s="6" t="n">
        <v>-4656</v>
      </c>
      <c r="J583" s="6" t="n">
        <v>-0</v>
      </c>
      <c r="K583" s="6" t="n">
        <v>-2.33</v>
      </c>
      <c r="L583" s="6" t="n">
        <v>-0</v>
      </c>
      <c r="M583" s="6" t="s">
        <f>=I583+J583+K583+L583</f>
      </c>
      <c r="N583" s="16"/>
    </row>
    <row collapsed="false" customFormat="false" customHeight="false" hidden="false" ht="12.1" outlineLevel="0" r="584">
      <c r="A584" s="25" t="n">
        <v>45583.799016204</v>
      </c>
      <c r="B584" s="26" t="s">
        <v>55</v>
      </c>
      <c r="C584" s="26" t="s">
        <v>204</v>
      </c>
      <c r="D584" s="26" t="s">
        <v>128</v>
      </c>
      <c r="E584" s="26" t="s">
        <v>56</v>
      </c>
      <c r="F584" s="26" t="s">
        <v>19</v>
      </c>
      <c r="G584" s="27" t="n">
        <v>-5800</v>
      </c>
      <c r="H584" s="28" t="n">
        <v>1.5025</v>
      </c>
      <c r="I584" s="28" t="n">
        <v>8714.5</v>
      </c>
      <c r="J584" s="28" t="n">
        <v>0</v>
      </c>
      <c r="K584" s="28" t="n">
        <v>-0</v>
      </c>
      <c r="L584" s="28" t="n">
        <v>-0</v>
      </c>
      <c r="M584" s="6" t="s">
        <f>=I584+J584+K584+L584</f>
      </c>
      <c r="N584" s="26"/>
    </row>
    <row collapsed="false" customFormat="false" customHeight="false" hidden="false" ht="12.1" outlineLevel="0" r="585">
      <c r="A585" s="25" t="n">
        <v>45586.45431713</v>
      </c>
      <c r="B585" s="26" t="s">
        <v>161</v>
      </c>
      <c r="C585" s="26" t="s">
        <v>234</v>
      </c>
      <c r="D585" s="26" t="s">
        <v>128</v>
      </c>
      <c r="E585" s="26" t="s">
        <v>17</v>
      </c>
      <c r="F585" s="26" t="s">
        <v>19</v>
      </c>
      <c r="G585" s="27" t="n">
        <v>-6000</v>
      </c>
      <c r="H585" s="28" t="n">
        <v>0.7069</v>
      </c>
      <c r="I585" s="28" t="n">
        <v>4241.4</v>
      </c>
      <c r="J585" s="28" t="n">
        <v>0</v>
      </c>
      <c r="K585" s="28" t="n">
        <v>-2.12</v>
      </c>
      <c r="L585" s="28" t="n">
        <v>-0</v>
      </c>
      <c r="M585" s="6" t="s">
        <f>=I585+J585+K585+L585</f>
      </c>
      <c r="N585" s="26"/>
    </row>
    <row collapsed="false" customFormat="false" customHeight="false" hidden="false" ht="12.1" outlineLevel="0" r="586">
      <c r="A586" s="25" t="n">
        <v>45586.507164352</v>
      </c>
      <c r="B586" s="26" t="s">
        <v>135</v>
      </c>
      <c r="C586" s="26" t="s">
        <v>197</v>
      </c>
      <c r="D586" s="26" t="s">
        <v>128</v>
      </c>
      <c r="E586" s="26" t="s">
        <v>17</v>
      </c>
      <c r="F586" s="26" t="s">
        <v>19</v>
      </c>
      <c r="G586" s="27" t="n">
        <v>-100</v>
      </c>
      <c r="H586" s="28" t="n">
        <v>52.55</v>
      </c>
      <c r="I586" s="28" t="n">
        <v>5255</v>
      </c>
      <c r="J586" s="28" t="n">
        <v>0</v>
      </c>
      <c r="K586" s="28" t="n">
        <v>-2.62</v>
      </c>
      <c r="L586" s="28" t="n">
        <v>-0</v>
      </c>
      <c r="M586" s="6" t="s">
        <f>=I586+J586+K586+L586</f>
      </c>
      <c r="N586" s="26"/>
    </row>
    <row collapsed="false" customFormat="false" customHeight="false" hidden="false" ht="12.1" outlineLevel="0" r="587">
      <c r="A587" s="20" t="n">
        <v>45586.912418981</v>
      </c>
      <c r="B587" s="16" t="s">
        <v>55</v>
      </c>
      <c r="C587" s="16" t="s">
        <v>204</v>
      </c>
      <c r="D587" s="16" t="s">
        <v>127</v>
      </c>
      <c r="E587" s="16" t="s">
        <v>56</v>
      </c>
      <c r="F587" s="16" t="s">
        <v>19</v>
      </c>
      <c r="G587" s="7" t="n">
        <v>6300</v>
      </c>
      <c r="H587" s="6" t="n">
        <v>1.5033</v>
      </c>
      <c r="I587" s="6" t="n">
        <v>-9470.79</v>
      </c>
      <c r="J587" s="6" t="n">
        <v>-0</v>
      </c>
      <c r="K587" s="6" t="n">
        <v>-0</v>
      </c>
      <c r="L587" s="6" t="n">
        <v>-0</v>
      </c>
      <c r="M587" s="6" t="s">
        <f>=I587+J587+K587+L587</f>
      </c>
      <c r="N587" s="16"/>
    </row>
    <row collapsed="false" customFormat="false" customHeight="false" hidden="false" ht="12.1" outlineLevel="0" r="588">
      <c r="A588" s="25" t="n">
        <v>45587.425046296</v>
      </c>
      <c r="B588" s="26" t="s">
        <v>135</v>
      </c>
      <c r="C588" s="26" t="s">
        <v>197</v>
      </c>
      <c r="D588" s="26" t="s">
        <v>128</v>
      </c>
      <c r="E588" s="26" t="s">
        <v>17</v>
      </c>
      <c r="F588" s="26" t="s">
        <v>19</v>
      </c>
      <c r="G588" s="27" t="n">
        <v>-100</v>
      </c>
      <c r="H588" s="28" t="n">
        <v>52.79</v>
      </c>
      <c r="I588" s="28" t="n">
        <v>5279</v>
      </c>
      <c r="J588" s="28" t="n">
        <v>0</v>
      </c>
      <c r="K588" s="28" t="n">
        <v>-2.64</v>
      </c>
      <c r="L588" s="28" t="n">
        <v>-0</v>
      </c>
      <c r="M588" s="6" t="s">
        <f>=I588+J588+K588+L588</f>
      </c>
      <c r="N588" s="26"/>
    </row>
    <row collapsed="false" customFormat="false" customHeight="false" hidden="false" ht="12.1" outlineLevel="0" r="589">
      <c r="A589" s="20" t="n">
        <v>45587.446898148</v>
      </c>
      <c r="B589" s="16" t="s">
        <v>39</v>
      </c>
      <c r="C589" s="16" t="s">
        <v>209</v>
      </c>
      <c r="D589" s="16" t="s">
        <v>127</v>
      </c>
      <c r="E589" s="16" t="s">
        <v>17</v>
      </c>
      <c r="F589" s="16" t="s">
        <v>19</v>
      </c>
      <c r="G589" s="7" t="n">
        <v>80</v>
      </c>
      <c r="H589" s="6" t="n">
        <v>69.06</v>
      </c>
      <c r="I589" s="6" t="n">
        <v>-5524.8</v>
      </c>
      <c r="J589" s="6" t="n">
        <v>-0</v>
      </c>
      <c r="K589" s="6" t="n">
        <v>-2.76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0" t="n">
        <v>45587.672349537</v>
      </c>
      <c r="B590" s="16" t="s">
        <v>149</v>
      </c>
      <c r="C590" s="16" t="s">
        <v>220</v>
      </c>
      <c r="D590" s="16" t="s">
        <v>127</v>
      </c>
      <c r="E590" s="16" t="s">
        <v>17</v>
      </c>
      <c r="F590" s="16" t="s">
        <v>19</v>
      </c>
      <c r="G590" s="7" t="n">
        <v>40</v>
      </c>
      <c r="H590" s="6" t="n">
        <v>97.25</v>
      </c>
      <c r="I590" s="6" t="n">
        <v>-3890</v>
      </c>
      <c r="J590" s="6" t="n">
        <v>-0</v>
      </c>
      <c r="K590" s="6" t="n">
        <v>-1.95</v>
      </c>
      <c r="L590" s="6" t="n">
        <v>-0</v>
      </c>
      <c r="M590" s="6" t="s">
        <f>=I590+J590+K590+L590</f>
      </c>
      <c r="N590" s="16"/>
    </row>
    <row collapsed="false" customFormat="false" customHeight="false" hidden="false" ht="12.1" outlineLevel="0" r="591">
      <c r="A591" s="25" t="n">
        <v>45587.896539352</v>
      </c>
      <c r="B591" s="26" t="s">
        <v>55</v>
      </c>
      <c r="C591" s="26" t="s">
        <v>204</v>
      </c>
      <c r="D591" s="26" t="s">
        <v>128</v>
      </c>
      <c r="E591" s="26" t="s">
        <v>56</v>
      </c>
      <c r="F591" s="26" t="s">
        <v>19</v>
      </c>
      <c r="G591" s="27" t="n">
        <v>-2750</v>
      </c>
      <c r="H591" s="28" t="n">
        <v>1.504</v>
      </c>
      <c r="I591" s="28" t="n">
        <v>4136</v>
      </c>
      <c r="J591" s="28" t="n">
        <v>0</v>
      </c>
      <c r="K591" s="28" t="n">
        <v>-0</v>
      </c>
      <c r="L591" s="28" t="n">
        <v>-0</v>
      </c>
      <c r="M591" s="6" t="s">
        <f>=I591+J591+K591+L591</f>
      </c>
      <c r="N591" s="26"/>
    </row>
    <row collapsed="false" customFormat="false" customHeight="false" hidden="false" ht="12.1" outlineLevel="0" r="592">
      <c r="A592" s="20" t="n">
        <v>45588.430173611</v>
      </c>
      <c r="B592" s="16" t="s">
        <v>149</v>
      </c>
      <c r="C592" s="16" t="s">
        <v>220</v>
      </c>
      <c r="D592" s="16" t="s">
        <v>127</v>
      </c>
      <c r="E592" s="16" t="s">
        <v>17</v>
      </c>
      <c r="F592" s="16" t="s">
        <v>19</v>
      </c>
      <c r="G592" s="7" t="n">
        <v>120</v>
      </c>
      <c r="H592" s="6" t="n">
        <v>96.1525</v>
      </c>
      <c r="I592" s="6" t="n">
        <v>-11538.3</v>
      </c>
      <c r="J592" s="6" t="n">
        <v>-0</v>
      </c>
      <c r="K592" s="6" t="n">
        <v>-5.77</v>
      </c>
      <c r="L592" s="6" t="n">
        <v>-0</v>
      </c>
      <c r="M592" s="6" t="s">
        <f>=I592+J592+K592+L592</f>
      </c>
      <c r="N592" s="16"/>
    </row>
    <row collapsed="false" customFormat="false" customHeight="false" hidden="false" ht="12.1" outlineLevel="0" r="593">
      <c r="A593" s="20" t="n">
        <v>45588.604097222</v>
      </c>
      <c r="B593" s="16" t="s">
        <v>45</v>
      </c>
      <c r="C593" s="16" t="s">
        <v>236</v>
      </c>
      <c r="D593" s="16" t="s">
        <v>127</v>
      </c>
      <c r="E593" s="16" t="s">
        <v>17</v>
      </c>
      <c r="F593" s="16" t="s">
        <v>19</v>
      </c>
      <c r="G593" s="7" t="n">
        <v>500</v>
      </c>
      <c r="H593" s="6" t="n">
        <v>12.84</v>
      </c>
      <c r="I593" s="6" t="n">
        <v>-6420</v>
      </c>
      <c r="J593" s="6" t="n">
        <v>-0</v>
      </c>
      <c r="K593" s="6" t="n">
        <v>-3.21</v>
      </c>
      <c r="L593" s="6" t="n">
        <v>-0</v>
      </c>
      <c r="M593" s="6" t="s">
        <f>=I593+J593+K593+L593</f>
      </c>
      <c r="N593" s="16"/>
    </row>
    <row collapsed="false" customFormat="false" customHeight="false" hidden="false" ht="12.1" outlineLevel="0" r="594">
      <c r="A594" s="25" t="n">
        <v>45588.671342593</v>
      </c>
      <c r="B594" s="26" t="s">
        <v>149</v>
      </c>
      <c r="C594" s="26" t="s">
        <v>220</v>
      </c>
      <c r="D594" s="26" t="s">
        <v>128</v>
      </c>
      <c r="E594" s="26" t="s">
        <v>17</v>
      </c>
      <c r="F594" s="26" t="s">
        <v>19</v>
      </c>
      <c r="G594" s="27" t="n">
        <v>-80</v>
      </c>
      <c r="H594" s="28" t="n">
        <v>98.19</v>
      </c>
      <c r="I594" s="28" t="n">
        <v>7855.2</v>
      </c>
      <c r="J594" s="28" t="n">
        <v>0</v>
      </c>
      <c r="K594" s="28" t="n">
        <v>-3.93</v>
      </c>
      <c r="L594" s="28" t="n">
        <v>-0</v>
      </c>
      <c r="M594" s="6" t="s">
        <f>=I594+J594+K594+L594</f>
      </c>
      <c r="N594" s="26"/>
    </row>
    <row collapsed="false" customFormat="false" customHeight="false" hidden="false" ht="12.1" outlineLevel="0" r="595">
      <c r="A595" s="21" t="n">
        <v>45589</v>
      </c>
      <c r="B595" s="22" t="s">
        <v>237</v>
      </c>
      <c r="C595" s="22" t="s">
        <v>238</v>
      </c>
      <c r="D595" s="22" t="s">
        <v>214</v>
      </c>
      <c r="E595" s="22" t="s">
        <v>214</v>
      </c>
      <c r="F595" s="22" t="s">
        <v>19</v>
      </c>
      <c r="G595" s="23" t="n">
        <v>1</v>
      </c>
      <c r="H595" s="24" t="n">
        <v>-5.78</v>
      </c>
      <c r="I595" s="24" t="n">
        <v>-5.78</v>
      </c>
      <c r="J595" s="24" t="n">
        <v>0</v>
      </c>
      <c r="K595" s="24" t="n">
        <v>-0</v>
      </c>
      <c r="L595" s="24" t="n">
        <v>-0</v>
      </c>
      <c r="M595" s="6" t="s">
        <f>=I595+J595+K595+L595</f>
      </c>
      <c r="N595" s="22"/>
    </row>
    <row collapsed="false" customFormat="false" customHeight="false" hidden="false" ht="12.1" outlineLevel="0" r="596">
      <c r="A596" s="20" t="n">
        <v>45589.426458333</v>
      </c>
      <c r="B596" s="16" t="s">
        <v>161</v>
      </c>
      <c r="C596" s="16" t="s">
        <v>234</v>
      </c>
      <c r="D596" s="16" t="s">
        <v>127</v>
      </c>
      <c r="E596" s="16" t="s">
        <v>17</v>
      </c>
      <c r="F596" s="16" t="s">
        <v>19</v>
      </c>
      <c r="G596" s="7" t="n">
        <v>4000</v>
      </c>
      <c r="H596" s="6" t="n">
        <v>0.6925</v>
      </c>
      <c r="I596" s="6" t="n">
        <v>-2770</v>
      </c>
      <c r="J596" s="6" t="n">
        <v>-0</v>
      </c>
      <c r="K596" s="6" t="n">
        <v>-1.39</v>
      </c>
      <c r="L596" s="6" t="n">
        <v>-0</v>
      </c>
      <c r="M596" s="6" t="s">
        <f>=I596+J596+K596+L596</f>
      </c>
      <c r="N596" s="16"/>
    </row>
    <row collapsed="false" customFormat="false" customHeight="false" hidden="false" ht="12.1" outlineLevel="0" r="597">
      <c r="A597" s="20" t="n">
        <v>45589.447164352</v>
      </c>
      <c r="B597" s="16" t="s">
        <v>149</v>
      </c>
      <c r="C597" s="16" t="s">
        <v>220</v>
      </c>
      <c r="D597" s="16" t="s">
        <v>127</v>
      </c>
      <c r="E597" s="16" t="s">
        <v>17</v>
      </c>
      <c r="F597" s="16" t="s">
        <v>19</v>
      </c>
      <c r="G597" s="7" t="n">
        <v>20</v>
      </c>
      <c r="H597" s="6" t="n">
        <v>94.77</v>
      </c>
      <c r="I597" s="6" t="n">
        <v>-1895.4</v>
      </c>
      <c r="J597" s="6" t="n">
        <v>-0</v>
      </c>
      <c r="K597" s="6" t="n">
        <v>-0.95</v>
      </c>
      <c r="L597" s="6" t="n">
        <v>-0</v>
      </c>
      <c r="M597" s="6" t="s">
        <f>=I597+J597+K597+L597</f>
      </c>
      <c r="N597" s="16"/>
    </row>
    <row collapsed="false" customFormat="false" customHeight="false" hidden="false" ht="12.1" outlineLevel="0" r="598">
      <c r="A598" s="20" t="n">
        <v>45589.451712963</v>
      </c>
      <c r="B598" s="16" t="s">
        <v>157</v>
      </c>
      <c r="C598" s="16" t="s">
        <v>230</v>
      </c>
      <c r="D598" s="16" t="s">
        <v>127</v>
      </c>
      <c r="E598" s="16" t="s">
        <v>17</v>
      </c>
      <c r="F598" s="16" t="s">
        <v>19</v>
      </c>
      <c r="G598" s="7" t="n">
        <v>80000</v>
      </c>
      <c r="H598" s="6" t="n">
        <v>0.07878</v>
      </c>
      <c r="I598" s="6" t="n">
        <v>-6302.4</v>
      </c>
      <c r="J598" s="6" t="n">
        <v>-0</v>
      </c>
      <c r="K598" s="6" t="n">
        <v>-3.15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0" t="n">
        <v>45589.494166667</v>
      </c>
      <c r="B599" s="16" t="s">
        <v>164</v>
      </c>
      <c r="C599" s="16" t="s">
        <v>241</v>
      </c>
      <c r="D599" s="16" t="s">
        <v>127</v>
      </c>
      <c r="E599" s="16" t="s">
        <v>17</v>
      </c>
      <c r="F599" s="16" t="s">
        <v>19</v>
      </c>
      <c r="G599" s="7" t="n">
        <v>260</v>
      </c>
      <c r="H599" s="6" t="n">
        <v>21.146153846154</v>
      </c>
      <c r="I599" s="6" t="n">
        <v>-5498</v>
      </c>
      <c r="J599" s="6" t="n">
        <v>-0</v>
      </c>
      <c r="K599" s="6" t="n">
        <v>-2.75</v>
      </c>
      <c r="L599" s="6" t="n">
        <v>-0</v>
      </c>
      <c r="M599" s="6" t="s">
        <f>=I599+J599+K599+L599</f>
      </c>
      <c r="N599" s="16"/>
    </row>
    <row collapsed="false" customFormat="false" customHeight="false" hidden="false" ht="12.1" outlineLevel="0" r="600">
      <c r="A600" s="25" t="n">
        <v>45589.51193287</v>
      </c>
      <c r="B600" s="26" t="s">
        <v>164</v>
      </c>
      <c r="C600" s="26" t="s">
        <v>241</v>
      </c>
      <c r="D600" s="26" t="s">
        <v>128</v>
      </c>
      <c r="E600" s="26" t="s">
        <v>17</v>
      </c>
      <c r="F600" s="26" t="s">
        <v>19</v>
      </c>
      <c r="G600" s="27" t="n">
        <v>-260</v>
      </c>
      <c r="H600" s="28" t="n">
        <v>21.365384615385</v>
      </c>
      <c r="I600" s="28" t="n">
        <v>5555</v>
      </c>
      <c r="J600" s="28" t="n">
        <v>0</v>
      </c>
      <c r="K600" s="28" t="n">
        <v>-2.78</v>
      </c>
      <c r="L600" s="28" t="n">
        <v>-0</v>
      </c>
      <c r="M600" s="6" t="s">
        <f>=I600+J600+K600+L600</f>
      </c>
      <c r="N600" s="26"/>
    </row>
    <row collapsed="false" customFormat="false" customHeight="false" hidden="false" ht="12.1" outlineLevel="0" r="601">
      <c r="A601" s="20" t="n">
        <v>45589.547708333</v>
      </c>
      <c r="B601" s="16" t="s">
        <v>139</v>
      </c>
      <c r="C601" s="16" t="s">
        <v>201</v>
      </c>
      <c r="D601" s="16" t="s">
        <v>127</v>
      </c>
      <c r="E601" s="16" t="s">
        <v>17</v>
      </c>
      <c r="F601" s="16" t="s">
        <v>19</v>
      </c>
      <c r="G601" s="7" t="n">
        <v>10</v>
      </c>
      <c r="H601" s="6" t="n">
        <v>833</v>
      </c>
      <c r="I601" s="6" t="n">
        <v>-8330</v>
      </c>
      <c r="J601" s="6" t="n">
        <v>-0</v>
      </c>
      <c r="K601" s="6" t="n">
        <v>-4.17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5" t="n">
        <v>45589.574201389</v>
      </c>
      <c r="B602" s="26" t="s">
        <v>136</v>
      </c>
      <c r="C602" s="26" t="s">
        <v>198</v>
      </c>
      <c r="D602" s="26" t="s">
        <v>128</v>
      </c>
      <c r="E602" s="26" t="s">
        <v>17</v>
      </c>
      <c r="F602" s="26" t="s">
        <v>19</v>
      </c>
      <c r="G602" s="27" t="n">
        <v>-20</v>
      </c>
      <c r="H602" s="28" t="n">
        <v>330.8</v>
      </c>
      <c r="I602" s="28" t="n">
        <v>6616</v>
      </c>
      <c r="J602" s="28" t="n">
        <v>0</v>
      </c>
      <c r="K602" s="28" t="n">
        <v>-3.31</v>
      </c>
      <c r="L602" s="28" t="n">
        <v>-0</v>
      </c>
      <c r="M602" s="6" t="s">
        <f>=I602+J602+K602+L602</f>
      </c>
      <c r="N602" s="26"/>
    </row>
    <row collapsed="false" customFormat="false" customHeight="false" hidden="false" ht="12.1" outlineLevel="0" r="603">
      <c r="A603" s="25" t="n">
        <v>45589.934409722</v>
      </c>
      <c r="B603" s="26" t="s">
        <v>149</v>
      </c>
      <c r="C603" s="26" t="s">
        <v>220</v>
      </c>
      <c r="D603" s="26" t="s">
        <v>128</v>
      </c>
      <c r="E603" s="26" t="s">
        <v>17</v>
      </c>
      <c r="F603" s="26" t="s">
        <v>19</v>
      </c>
      <c r="G603" s="27" t="n">
        <v>-100</v>
      </c>
      <c r="H603" s="28" t="n">
        <v>97.54</v>
      </c>
      <c r="I603" s="28" t="n">
        <v>9754</v>
      </c>
      <c r="J603" s="28" t="n">
        <v>0</v>
      </c>
      <c r="K603" s="28" t="n">
        <v>-4.88</v>
      </c>
      <c r="L603" s="28" t="n">
        <v>-0</v>
      </c>
      <c r="M603" s="6" t="s">
        <f>=I603+J603+K603+L603</f>
      </c>
      <c r="N603" s="26"/>
    </row>
    <row collapsed="false" customFormat="false" customHeight="false" hidden="false" ht="12.1" outlineLevel="0" r="604">
      <c r="A604" s="25" t="n">
        <v>45589.935902778</v>
      </c>
      <c r="B604" s="26" t="s">
        <v>55</v>
      </c>
      <c r="C604" s="26" t="s">
        <v>204</v>
      </c>
      <c r="D604" s="26" t="s">
        <v>128</v>
      </c>
      <c r="E604" s="26" t="s">
        <v>56</v>
      </c>
      <c r="F604" s="26" t="s">
        <v>19</v>
      </c>
      <c r="G604" s="27" t="n">
        <v>-9000</v>
      </c>
      <c r="H604" s="28" t="n">
        <v>1.5056</v>
      </c>
      <c r="I604" s="28" t="n">
        <v>13550.4</v>
      </c>
      <c r="J604" s="28" t="n">
        <v>0</v>
      </c>
      <c r="K604" s="28" t="n">
        <v>-0</v>
      </c>
      <c r="L604" s="28" t="n">
        <v>-0</v>
      </c>
      <c r="M604" s="6" t="s">
        <f>=I604+J604+K604+L604</f>
      </c>
      <c r="N604" s="26"/>
    </row>
    <row collapsed="false" customFormat="false" customHeight="false" hidden="false" ht="12.1" outlineLevel="0" r="605">
      <c r="A605" s="21" t="n">
        <v>45590</v>
      </c>
      <c r="B605" s="22" t="s">
        <v>237</v>
      </c>
      <c r="C605" s="22" t="s">
        <v>239</v>
      </c>
      <c r="D605" s="22" t="s">
        <v>214</v>
      </c>
      <c r="E605" s="22" t="s">
        <v>214</v>
      </c>
      <c r="F605" s="22" t="s">
        <v>19</v>
      </c>
      <c r="G605" s="23" t="n">
        <v>1</v>
      </c>
      <c r="H605" s="24" t="n">
        <v>-1.35</v>
      </c>
      <c r="I605" s="24" t="n">
        <v>-1.35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2"/>
    </row>
    <row collapsed="false" customFormat="false" customHeight="false" hidden="false" ht="12.1" outlineLevel="0" r="606">
      <c r="A606" s="20" t="n">
        <v>45590.431574074</v>
      </c>
      <c r="B606" s="16" t="s">
        <v>164</v>
      </c>
      <c r="C606" s="16" t="s">
        <v>241</v>
      </c>
      <c r="D606" s="16" t="s">
        <v>127</v>
      </c>
      <c r="E606" s="16" t="s">
        <v>17</v>
      </c>
      <c r="F606" s="16" t="s">
        <v>19</v>
      </c>
      <c r="G606" s="7" t="n">
        <v>300</v>
      </c>
      <c r="H606" s="6" t="n">
        <v>20.716666666667</v>
      </c>
      <c r="I606" s="6" t="n">
        <v>-6215</v>
      </c>
      <c r="J606" s="6" t="n">
        <v>-0</v>
      </c>
      <c r="K606" s="6" t="n">
        <v>-3.11</v>
      </c>
      <c r="L606" s="6" t="n">
        <v>-0</v>
      </c>
      <c r="M606" s="6" t="s">
        <f>=I606+J606+K606+L606</f>
      </c>
      <c r="N606" s="16"/>
    </row>
    <row collapsed="false" customFormat="false" customHeight="false" hidden="false" ht="12.1" outlineLevel="0" r="607">
      <c r="A607" s="25" t="n">
        <v>45590.59068287</v>
      </c>
      <c r="B607" s="26" t="s">
        <v>164</v>
      </c>
      <c r="C607" s="26" t="s">
        <v>241</v>
      </c>
      <c r="D607" s="26" t="s">
        <v>128</v>
      </c>
      <c r="E607" s="26" t="s">
        <v>17</v>
      </c>
      <c r="F607" s="26" t="s">
        <v>19</v>
      </c>
      <c r="G607" s="27" t="n">
        <v>-100</v>
      </c>
      <c r="H607" s="28" t="n">
        <v>21.1</v>
      </c>
      <c r="I607" s="28" t="n">
        <v>2110</v>
      </c>
      <c r="J607" s="28" t="n">
        <v>0</v>
      </c>
      <c r="K607" s="28" t="n">
        <v>-1.06</v>
      </c>
      <c r="L607" s="28" t="n">
        <v>-0</v>
      </c>
      <c r="M607" s="6" t="s">
        <f>=I607+J607+K607+L607</f>
      </c>
      <c r="N607" s="26"/>
    </row>
    <row collapsed="false" customFormat="false" customHeight="false" hidden="false" ht="12.1" outlineLevel="0" r="608">
      <c r="A608" s="20" t="n">
        <v>45590.633263889</v>
      </c>
      <c r="B608" s="16" t="s">
        <v>140</v>
      </c>
      <c r="C608" s="16" t="s">
        <v>202</v>
      </c>
      <c r="D608" s="16" t="s">
        <v>127</v>
      </c>
      <c r="E608" s="16" t="s">
        <v>17</v>
      </c>
      <c r="F608" s="16" t="s">
        <v>19</v>
      </c>
      <c r="G608" s="7" t="n">
        <v>200</v>
      </c>
      <c r="H608" s="6" t="n">
        <v>19.7</v>
      </c>
      <c r="I608" s="6" t="n">
        <v>-3940</v>
      </c>
      <c r="J608" s="6" t="n">
        <v>-0</v>
      </c>
      <c r="K608" s="6" t="n">
        <v>-1.97</v>
      </c>
      <c r="L608" s="6" t="n">
        <v>-0</v>
      </c>
      <c r="M608" s="6" t="s">
        <f>=I608+J608+K608+L608</f>
      </c>
      <c r="N608" s="16"/>
    </row>
    <row collapsed="false" customFormat="false" customHeight="false" hidden="false" ht="12.1" outlineLevel="0" r="609">
      <c r="A609" s="20" t="n">
        <v>45590.637673611</v>
      </c>
      <c r="B609" s="16" t="s">
        <v>161</v>
      </c>
      <c r="C609" s="16" t="s">
        <v>234</v>
      </c>
      <c r="D609" s="16" t="s">
        <v>127</v>
      </c>
      <c r="E609" s="16" t="s">
        <v>17</v>
      </c>
      <c r="F609" s="16" t="s">
        <v>19</v>
      </c>
      <c r="G609" s="7" t="n">
        <v>4000</v>
      </c>
      <c r="H609" s="6" t="n">
        <v>0.6626</v>
      </c>
      <c r="I609" s="6" t="n">
        <v>-2650.4</v>
      </c>
      <c r="J609" s="6" t="n">
        <v>-0</v>
      </c>
      <c r="K609" s="6" t="n">
        <v>-1.33</v>
      </c>
      <c r="L609" s="6" t="n">
        <v>-0</v>
      </c>
      <c r="M609" s="6" t="s">
        <f>=I609+J609+K609+L609</f>
      </c>
      <c r="N609" s="16"/>
    </row>
    <row collapsed="false" customFormat="false" customHeight="false" hidden="false" ht="12.1" outlineLevel="0" r="610">
      <c r="A610" s="20" t="n">
        <v>45590.673703704</v>
      </c>
      <c r="B610" s="16" t="s">
        <v>149</v>
      </c>
      <c r="C610" s="16" t="s">
        <v>220</v>
      </c>
      <c r="D610" s="16" t="s">
        <v>127</v>
      </c>
      <c r="E610" s="16" t="s">
        <v>17</v>
      </c>
      <c r="F610" s="16" t="s">
        <v>19</v>
      </c>
      <c r="G610" s="7" t="n">
        <v>100</v>
      </c>
      <c r="H610" s="6" t="n">
        <v>95.81</v>
      </c>
      <c r="I610" s="6" t="n">
        <v>-9581</v>
      </c>
      <c r="J610" s="6" t="n">
        <v>-0</v>
      </c>
      <c r="K610" s="6" t="n">
        <v>-4.79</v>
      </c>
      <c r="L610" s="6" t="n">
        <v>-0</v>
      </c>
      <c r="M610" s="6" t="s">
        <f>=I610+J610+K610+L610</f>
      </c>
      <c r="N610" s="16"/>
    </row>
    <row collapsed="false" customFormat="false" customHeight="false" hidden="false" ht="12.1" outlineLevel="0" r="611">
      <c r="A611" s="25" t="n">
        <v>45590.744409722</v>
      </c>
      <c r="B611" s="26" t="s">
        <v>139</v>
      </c>
      <c r="C611" s="26" t="s">
        <v>201</v>
      </c>
      <c r="D611" s="26" t="s">
        <v>128</v>
      </c>
      <c r="E611" s="26" t="s">
        <v>17</v>
      </c>
      <c r="F611" s="26" t="s">
        <v>19</v>
      </c>
      <c r="G611" s="27" t="n">
        <v>-10</v>
      </c>
      <c r="H611" s="28" t="n">
        <v>845</v>
      </c>
      <c r="I611" s="28" t="n">
        <v>8450</v>
      </c>
      <c r="J611" s="28" t="n">
        <v>0</v>
      </c>
      <c r="K611" s="28" t="n">
        <v>-4.22</v>
      </c>
      <c r="L611" s="28" t="n">
        <v>-0</v>
      </c>
      <c r="M611" s="6" t="s">
        <f>=I611+J611+K611+L611</f>
      </c>
      <c r="N611" s="26"/>
    </row>
    <row collapsed="false" customFormat="false" customHeight="false" hidden="false" ht="12.1" outlineLevel="0" r="612">
      <c r="A612" s="20" t="n">
        <v>45590.751898148</v>
      </c>
      <c r="B612" s="16" t="s">
        <v>136</v>
      </c>
      <c r="C612" s="16" t="s">
        <v>198</v>
      </c>
      <c r="D612" s="16" t="s">
        <v>127</v>
      </c>
      <c r="E612" s="16" t="s">
        <v>17</v>
      </c>
      <c r="F612" s="16" t="s">
        <v>19</v>
      </c>
      <c r="G612" s="7" t="n">
        <v>10</v>
      </c>
      <c r="H612" s="6" t="n">
        <v>322.85</v>
      </c>
      <c r="I612" s="6" t="n">
        <v>-3228.5</v>
      </c>
      <c r="J612" s="6" t="n">
        <v>-0</v>
      </c>
      <c r="K612" s="6" t="n">
        <v>-1.61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0" t="n">
        <v>45590.756956019</v>
      </c>
      <c r="B613" s="16" t="s">
        <v>27</v>
      </c>
      <c r="C613" s="16" t="s">
        <v>216</v>
      </c>
      <c r="D613" s="16" t="s">
        <v>127</v>
      </c>
      <c r="E613" s="16" t="s">
        <v>17</v>
      </c>
      <c r="F613" s="16" t="s">
        <v>19</v>
      </c>
      <c r="G613" s="7" t="n">
        <v>10</v>
      </c>
      <c r="H613" s="6" t="n">
        <v>1577</v>
      </c>
      <c r="I613" s="6" t="n">
        <v>-15770</v>
      </c>
      <c r="J613" s="6" t="n">
        <v>-0</v>
      </c>
      <c r="K613" s="6" t="n">
        <v>-7.89</v>
      </c>
      <c r="L613" s="6" t="n">
        <v>-0</v>
      </c>
      <c r="M613" s="6" t="s">
        <f>=I613+J613+K613+L613</f>
      </c>
      <c r="N613" s="16"/>
    </row>
    <row collapsed="false" customFormat="false" customHeight="false" hidden="false" ht="12.1" outlineLevel="0" r="614">
      <c r="A614" s="25" t="n">
        <v>45590.907627315</v>
      </c>
      <c r="B614" s="26" t="s">
        <v>55</v>
      </c>
      <c r="C614" s="26" t="s">
        <v>204</v>
      </c>
      <c r="D614" s="26" t="s">
        <v>128</v>
      </c>
      <c r="E614" s="26" t="s">
        <v>56</v>
      </c>
      <c r="F614" s="26" t="s">
        <v>19</v>
      </c>
      <c r="G614" s="27" t="n">
        <v>-20100</v>
      </c>
      <c r="H614" s="28" t="n">
        <v>1.5078</v>
      </c>
      <c r="I614" s="28" t="n">
        <v>30306.78</v>
      </c>
      <c r="J614" s="28" t="n">
        <v>0</v>
      </c>
      <c r="K614" s="28" t="n">
        <v>-0</v>
      </c>
      <c r="L614" s="28" t="n">
        <v>-0</v>
      </c>
      <c r="M614" s="6" t="s">
        <f>=I614+J614+K614+L614</f>
      </c>
      <c r="N614" s="26"/>
    </row>
    <row collapsed="false" customFormat="false" customHeight="false" hidden="false" ht="12.1" outlineLevel="0" r="615">
      <c r="A615" s="25" t="n">
        <v>45590.956944444</v>
      </c>
      <c r="B615" s="26" t="s">
        <v>136</v>
      </c>
      <c r="C615" s="26" t="s">
        <v>198</v>
      </c>
      <c r="D615" s="26" t="s">
        <v>128</v>
      </c>
      <c r="E615" s="26" t="s">
        <v>17</v>
      </c>
      <c r="F615" s="26" t="s">
        <v>19</v>
      </c>
      <c r="G615" s="27" t="n">
        <v>-10</v>
      </c>
      <c r="H615" s="28" t="n">
        <v>327.95</v>
      </c>
      <c r="I615" s="28" t="n">
        <v>3279.5</v>
      </c>
      <c r="J615" s="28" t="n">
        <v>0</v>
      </c>
      <c r="K615" s="28" t="n">
        <v>-1.64</v>
      </c>
      <c r="L615" s="28" t="n">
        <v>-0</v>
      </c>
      <c r="M615" s="6" t="s">
        <f>=I615+J615+K615+L615</f>
      </c>
      <c r="N615" s="26"/>
    </row>
    <row collapsed="false" customFormat="false" customHeight="false" hidden="false" ht="12.1" outlineLevel="0" r="616">
      <c r="A616" s="20" t="n">
        <v>45590.989166667</v>
      </c>
      <c r="B616" s="16" t="s">
        <v>55</v>
      </c>
      <c r="C616" s="16" t="s">
        <v>204</v>
      </c>
      <c r="D616" s="16" t="s">
        <v>127</v>
      </c>
      <c r="E616" s="16" t="s">
        <v>56</v>
      </c>
      <c r="F616" s="16" t="s">
        <v>19</v>
      </c>
      <c r="G616" s="7" t="n">
        <v>2000</v>
      </c>
      <c r="H616" s="6" t="n">
        <v>1.5079</v>
      </c>
      <c r="I616" s="6" t="n">
        <v>-3015.8</v>
      </c>
      <c r="J616" s="6" t="n">
        <v>-0</v>
      </c>
      <c r="K616" s="6" t="n">
        <v>-0</v>
      </c>
      <c r="L616" s="6" t="n">
        <v>-0</v>
      </c>
      <c r="M616" s="6" t="s">
        <f>=I616+J616+K616+L616</f>
      </c>
      <c r="N616" s="16"/>
    </row>
    <row collapsed="false" customFormat="false" customHeight="false" hidden="false" ht="12.1" outlineLevel="0" r="617">
      <c r="A617" s="20" t="n">
        <v>45593.52056713</v>
      </c>
      <c r="B617" s="16" t="s">
        <v>161</v>
      </c>
      <c r="C617" s="16" t="s">
        <v>234</v>
      </c>
      <c r="D617" s="16" t="s">
        <v>127</v>
      </c>
      <c r="E617" s="16" t="s">
        <v>17</v>
      </c>
      <c r="F617" s="16" t="s">
        <v>19</v>
      </c>
      <c r="G617" s="7" t="n">
        <v>8000</v>
      </c>
      <c r="H617" s="6" t="n">
        <v>0.6401</v>
      </c>
      <c r="I617" s="6" t="n">
        <v>-5120.8</v>
      </c>
      <c r="J617" s="6" t="n">
        <v>-0</v>
      </c>
      <c r="K617" s="6" t="n">
        <v>-2.56</v>
      </c>
      <c r="L617" s="6" t="n">
        <v>-0</v>
      </c>
      <c r="M617" s="6" t="s">
        <f>=I617+J617+K617+L617</f>
      </c>
      <c r="N617" s="16"/>
    </row>
    <row collapsed="false" customFormat="false" customHeight="false" hidden="false" ht="12.1" outlineLevel="0" r="618">
      <c r="A618" s="20" t="n">
        <v>45593.522291667</v>
      </c>
      <c r="B618" s="16" t="s">
        <v>39</v>
      </c>
      <c r="C618" s="16" t="s">
        <v>209</v>
      </c>
      <c r="D618" s="16" t="s">
        <v>127</v>
      </c>
      <c r="E618" s="16" t="s">
        <v>17</v>
      </c>
      <c r="F618" s="16" t="s">
        <v>19</v>
      </c>
      <c r="G618" s="7" t="n">
        <v>80</v>
      </c>
      <c r="H618" s="6" t="n">
        <v>66.46</v>
      </c>
      <c r="I618" s="6" t="n">
        <v>-5316.8</v>
      </c>
      <c r="J618" s="6" t="n">
        <v>-0</v>
      </c>
      <c r="K618" s="6" t="n">
        <v>-2.66</v>
      </c>
      <c r="L618" s="6" t="n">
        <v>-0</v>
      </c>
      <c r="M618" s="6" t="s">
        <f>=I618+J618+K618+L618</f>
      </c>
      <c r="N618" s="16"/>
    </row>
    <row collapsed="false" customFormat="false" customHeight="false" hidden="false" ht="12.1" outlineLevel="0" r="619">
      <c r="A619" s="20" t="n">
        <v>45593.536400463</v>
      </c>
      <c r="B619" s="16" t="s">
        <v>136</v>
      </c>
      <c r="C619" s="16" t="s">
        <v>198</v>
      </c>
      <c r="D619" s="16" t="s">
        <v>127</v>
      </c>
      <c r="E619" s="16" t="s">
        <v>17</v>
      </c>
      <c r="F619" s="16" t="s">
        <v>19</v>
      </c>
      <c r="G619" s="7" t="n">
        <v>20</v>
      </c>
      <c r="H619" s="6" t="n">
        <v>316.225</v>
      </c>
      <c r="I619" s="6" t="n">
        <v>-6324.5</v>
      </c>
      <c r="J619" s="6" t="n">
        <v>-0</v>
      </c>
      <c r="K619" s="6" t="n">
        <v>-3.16</v>
      </c>
      <c r="L619" s="6" t="n">
        <v>-0</v>
      </c>
      <c r="M619" s="6" t="s">
        <f>=I619+J619+K619+L619</f>
      </c>
      <c r="N619" s="16"/>
    </row>
    <row collapsed="false" customFormat="false" customHeight="false" hidden="false" ht="12.1" outlineLevel="0" r="620">
      <c r="A620" s="20" t="n">
        <v>45593.688020833</v>
      </c>
      <c r="B620" s="16" t="s">
        <v>163</v>
      </c>
      <c r="C620" s="16" t="s">
        <v>240</v>
      </c>
      <c r="D620" s="16" t="s">
        <v>127</v>
      </c>
      <c r="E620" s="16" t="s">
        <v>17</v>
      </c>
      <c r="F620" s="16" t="s">
        <v>19</v>
      </c>
      <c r="G620" s="7" t="n">
        <v>800000</v>
      </c>
      <c r="H620" s="6" t="n">
        <v>0.0079</v>
      </c>
      <c r="I620" s="6" t="n">
        <v>-6320</v>
      </c>
      <c r="J620" s="6" t="n">
        <v>-0</v>
      </c>
      <c r="K620" s="6" t="n">
        <v>-3.16</v>
      </c>
      <c r="L620" s="6" t="n">
        <v>-0</v>
      </c>
      <c r="M620" s="6" t="s">
        <f>=I620+J620+K620+L620</f>
      </c>
      <c r="N620" s="16"/>
    </row>
    <row collapsed="false" customFormat="false" customHeight="false" hidden="false" ht="12.1" outlineLevel="0" r="621">
      <c r="A621" s="25" t="n">
        <v>45593.722743056</v>
      </c>
      <c r="B621" s="26" t="s">
        <v>164</v>
      </c>
      <c r="C621" s="26" t="s">
        <v>241</v>
      </c>
      <c r="D621" s="26" t="s">
        <v>128</v>
      </c>
      <c r="E621" s="26" t="s">
        <v>17</v>
      </c>
      <c r="F621" s="26" t="s">
        <v>19</v>
      </c>
      <c r="G621" s="27" t="n">
        <v>-200</v>
      </c>
      <c r="H621" s="28" t="n">
        <v>20.5</v>
      </c>
      <c r="I621" s="28" t="n">
        <v>4100</v>
      </c>
      <c r="J621" s="28" t="n">
        <v>0</v>
      </c>
      <c r="K621" s="28" t="n">
        <v>-2.05</v>
      </c>
      <c r="L621" s="28" t="n">
        <v>-0</v>
      </c>
      <c r="M621" s="6" t="s">
        <f>=I621+J621+K621+L621</f>
      </c>
      <c r="N621" s="26"/>
    </row>
    <row collapsed="false" customFormat="false" customHeight="false" hidden="false" ht="12.1" outlineLevel="0" r="622">
      <c r="A622" s="25" t="n">
        <v>45593.957615741</v>
      </c>
      <c r="B622" s="26" t="s">
        <v>55</v>
      </c>
      <c r="C622" s="26" t="s">
        <v>204</v>
      </c>
      <c r="D622" s="26" t="s">
        <v>128</v>
      </c>
      <c r="E622" s="26" t="s">
        <v>56</v>
      </c>
      <c r="F622" s="26" t="s">
        <v>19</v>
      </c>
      <c r="G622" s="27" t="n">
        <v>-12440</v>
      </c>
      <c r="H622" s="28" t="n">
        <v>1.5084</v>
      </c>
      <c r="I622" s="28" t="n">
        <v>18764.5</v>
      </c>
      <c r="J622" s="28" t="n">
        <v>0</v>
      </c>
      <c r="K622" s="28" t="n">
        <v>-0</v>
      </c>
      <c r="L622" s="28" t="n">
        <v>-0</v>
      </c>
      <c r="M622" s="6" t="s">
        <f>=I622+J622+K622+L622</f>
      </c>
      <c r="N622" s="26"/>
    </row>
    <row collapsed="false" customFormat="false" customHeight="false" hidden="false" ht="12.1" outlineLevel="0" r="623">
      <c r="A623" s="25" t="n">
        <v>45594.497847222</v>
      </c>
      <c r="B623" s="26" t="s">
        <v>136</v>
      </c>
      <c r="C623" s="26" t="s">
        <v>198</v>
      </c>
      <c r="D623" s="26" t="s">
        <v>128</v>
      </c>
      <c r="E623" s="26" t="s">
        <v>17</v>
      </c>
      <c r="F623" s="26" t="s">
        <v>19</v>
      </c>
      <c r="G623" s="27" t="n">
        <v>-30</v>
      </c>
      <c r="H623" s="28" t="n">
        <v>313.31666666667</v>
      </c>
      <c r="I623" s="28" t="n">
        <v>9399.5</v>
      </c>
      <c r="J623" s="28" t="n">
        <v>0</v>
      </c>
      <c r="K623" s="28" t="n">
        <v>-4.7</v>
      </c>
      <c r="L623" s="28" t="n">
        <v>-0</v>
      </c>
      <c r="M623" s="6" t="s">
        <f>=I623+J623+K623+L623</f>
      </c>
      <c r="N623" s="26"/>
    </row>
    <row collapsed="false" customFormat="false" customHeight="false" hidden="false" ht="12.1" outlineLevel="0" r="624">
      <c r="A624" s="20" t="n">
        <v>45594.507847222</v>
      </c>
      <c r="B624" s="16" t="s">
        <v>136</v>
      </c>
      <c r="C624" s="16" t="s">
        <v>198</v>
      </c>
      <c r="D624" s="16" t="s">
        <v>127</v>
      </c>
      <c r="E624" s="16" t="s">
        <v>17</v>
      </c>
      <c r="F624" s="16" t="s">
        <v>19</v>
      </c>
      <c r="G624" s="7" t="n">
        <v>20</v>
      </c>
      <c r="H624" s="6" t="n">
        <v>309.475</v>
      </c>
      <c r="I624" s="6" t="n">
        <v>-6189.5</v>
      </c>
      <c r="J624" s="6" t="n">
        <v>-0</v>
      </c>
      <c r="K624" s="6" t="n">
        <v>-3.1</v>
      </c>
      <c r="L624" s="6" t="n">
        <v>-0</v>
      </c>
      <c r="M624" s="6" t="s">
        <f>=I624+J624+K624+L624</f>
      </c>
      <c r="N624" s="16"/>
    </row>
    <row collapsed="false" customFormat="false" customHeight="false" hidden="false" ht="12.1" outlineLevel="0" r="625">
      <c r="A625" s="20" t="n">
        <v>45594.6975</v>
      </c>
      <c r="B625" s="16" t="s">
        <v>149</v>
      </c>
      <c r="C625" s="16" t="s">
        <v>220</v>
      </c>
      <c r="D625" s="16" t="s">
        <v>127</v>
      </c>
      <c r="E625" s="16" t="s">
        <v>17</v>
      </c>
      <c r="F625" s="16" t="s">
        <v>19</v>
      </c>
      <c r="G625" s="7" t="n">
        <v>50</v>
      </c>
      <c r="H625" s="6" t="n">
        <v>91.61</v>
      </c>
      <c r="I625" s="6" t="n">
        <v>-4580.5</v>
      </c>
      <c r="J625" s="6" t="n">
        <v>-0</v>
      </c>
      <c r="K625" s="6" t="n">
        <v>-2.29</v>
      </c>
      <c r="L625" s="6" t="n">
        <v>-0</v>
      </c>
      <c r="M625" s="6" t="s">
        <f>=I625+J625+K625+L625</f>
      </c>
      <c r="N625" s="16"/>
    </row>
    <row collapsed="false" customFormat="false" customHeight="false" hidden="false" ht="12.1" outlineLevel="0" r="626">
      <c r="A626" s="25" t="n">
        <v>45594.729502315</v>
      </c>
      <c r="B626" s="26" t="s">
        <v>39</v>
      </c>
      <c r="C626" s="26" t="s">
        <v>209</v>
      </c>
      <c r="D626" s="26" t="s">
        <v>128</v>
      </c>
      <c r="E626" s="26" t="s">
        <v>17</v>
      </c>
      <c r="F626" s="26" t="s">
        <v>19</v>
      </c>
      <c r="G626" s="27" t="n">
        <v>-160</v>
      </c>
      <c r="H626" s="28" t="n">
        <v>68.64</v>
      </c>
      <c r="I626" s="28" t="n">
        <v>10982.4</v>
      </c>
      <c r="J626" s="28" t="n">
        <v>0</v>
      </c>
      <c r="K626" s="28" t="n">
        <v>-5.49</v>
      </c>
      <c r="L626" s="28" t="n">
        <v>-0</v>
      </c>
      <c r="M626" s="6" t="s">
        <f>=I626+J626+K626+L626</f>
      </c>
      <c r="N626" s="26"/>
    </row>
    <row collapsed="false" customFormat="false" customHeight="false" hidden="false" ht="12.1" outlineLevel="0" r="627">
      <c r="A627" s="20" t="n">
        <v>45594.744479167</v>
      </c>
      <c r="B627" s="16" t="s">
        <v>39</v>
      </c>
      <c r="C627" s="16" t="s">
        <v>209</v>
      </c>
      <c r="D627" s="16" t="s">
        <v>127</v>
      </c>
      <c r="E627" s="16" t="s">
        <v>17</v>
      </c>
      <c r="F627" s="16" t="s">
        <v>19</v>
      </c>
      <c r="G627" s="7" t="n">
        <v>50</v>
      </c>
      <c r="H627" s="6" t="n">
        <v>67.7</v>
      </c>
      <c r="I627" s="6" t="n">
        <v>-3385</v>
      </c>
      <c r="J627" s="6" t="n">
        <v>-0</v>
      </c>
      <c r="K627" s="6" t="n">
        <v>-1.69</v>
      </c>
      <c r="L627" s="6" t="n">
        <v>-0</v>
      </c>
      <c r="M627" s="6" t="s">
        <f>=I627+J627+K627+L627</f>
      </c>
      <c r="N627" s="16"/>
    </row>
    <row collapsed="false" customFormat="false" customHeight="false" hidden="false" ht="12.1" outlineLevel="0" r="628">
      <c r="A628" s="25" t="n">
        <v>45595.422210648</v>
      </c>
      <c r="B628" s="26" t="s">
        <v>161</v>
      </c>
      <c r="C628" s="26" t="s">
        <v>234</v>
      </c>
      <c r="D628" s="26" t="s">
        <v>128</v>
      </c>
      <c r="E628" s="26" t="s">
        <v>17</v>
      </c>
      <c r="F628" s="26" t="s">
        <v>19</v>
      </c>
      <c r="G628" s="27" t="n">
        <v>-8000</v>
      </c>
      <c r="H628" s="28" t="n">
        <v>0.6757</v>
      </c>
      <c r="I628" s="28" t="n">
        <v>5405.6</v>
      </c>
      <c r="J628" s="28" t="n">
        <v>0</v>
      </c>
      <c r="K628" s="28" t="n">
        <v>-2.7</v>
      </c>
      <c r="L628" s="28" t="n">
        <v>-0</v>
      </c>
      <c r="M628" s="6" t="s">
        <f>=I628+J628+K628+L628</f>
      </c>
      <c r="N628" s="26"/>
    </row>
    <row collapsed="false" customFormat="false" customHeight="false" hidden="false" ht="12.1" outlineLevel="0" r="629">
      <c r="A629" s="20" t="n">
        <v>45595.632523148</v>
      </c>
      <c r="B629" s="16" t="s">
        <v>139</v>
      </c>
      <c r="C629" s="16" t="s">
        <v>201</v>
      </c>
      <c r="D629" s="16" t="s">
        <v>127</v>
      </c>
      <c r="E629" s="16" t="s">
        <v>17</v>
      </c>
      <c r="F629" s="16" t="s">
        <v>19</v>
      </c>
      <c r="G629" s="7" t="n">
        <v>10</v>
      </c>
      <c r="H629" s="6" t="n">
        <v>826</v>
      </c>
      <c r="I629" s="6" t="n">
        <v>-8260</v>
      </c>
      <c r="J629" s="6" t="n">
        <v>-0</v>
      </c>
      <c r="K629" s="6" t="n">
        <v>-4.13</v>
      </c>
      <c r="L629" s="6" t="n">
        <v>-0</v>
      </c>
      <c r="M629" s="6" t="s">
        <f>=I629+J629+K629+L629</f>
      </c>
      <c r="N629" s="16"/>
    </row>
    <row collapsed="false" customFormat="false" customHeight="false" hidden="false" ht="12.1" outlineLevel="0" r="630">
      <c r="A630" s="20" t="n">
        <v>45595.720011574</v>
      </c>
      <c r="B630" s="16" t="s">
        <v>144</v>
      </c>
      <c r="C630" s="16" t="s">
        <v>207</v>
      </c>
      <c r="D630" s="16" t="s">
        <v>127</v>
      </c>
      <c r="E630" s="16" t="s">
        <v>17</v>
      </c>
      <c r="F630" s="16" t="s">
        <v>19</v>
      </c>
      <c r="G630" s="7" t="n">
        <v>25000</v>
      </c>
      <c r="H630" s="6" t="n">
        <v>0.2192</v>
      </c>
      <c r="I630" s="6" t="n">
        <v>-5480</v>
      </c>
      <c r="J630" s="6" t="n">
        <v>-0</v>
      </c>
      <c r="K630" s="6" t="n">
        <v>-2.74</v>
      </c>
      <c r="L630" s="6" t="n">
        <v>-0</v>
      </c>
      <c r="M630" s="6" t="s">
        <f>=I630+J630+K630+L630</f>
      </c>
      <c r="N630" s="16"/>
    </row>
    <row collapsed="false" customFormat="false" customHeight="false" hidden="false" ht="12.1" outlineLevel="0" r="631">
      <c r="A631" s="20" t="n">
        <v>45595.744675926</v>
      </c>
      <c r="B631" s="16" t="s">
        <v>164</v>
      </c>
      <c r="C631" s="16" t="s">
        <v>241</v>
      </c>
      <c r="D631" s="16" t="s">
        <v>127</v>
      </c>
      <c r="E631" s="16" t="s">
        <v>17</v>
      </c>
      <c r="F631" s="16" t="s">
        <v>19</v>
      </c>
      <c r="G631" s="7" t="n">
        <v>300</v>
      </c>
      <c r="H631" s="6" t="n">
        <v>20.2</v>
      </c>
      <c r="I631" s="6" t="n">
        <v>-6060</v>
      </c>
      <c r="J631" s="6" t="n">
        <v>-0</v>
      </c>
      <c r="K631" s="6" t="n">
        <v>-3.03</v>
      </c>
      <c r="L631" s="6" t="n">
        <v>-0</v>
      </c>
      <c r="M631" s="6" t="s">
        <f>=I631+J631+K631+L631</f>
      </c>
      <c r="N631" s="16"/>
    </row>
    <row collapsed="false" customFormat="false" customHeight="false" hidden="false" ht="12.1" outlineLevel="0" r="632">
      <c r="A632" s="21" t="n">
        <v>45596</v>
      </c>
      <c r="B632" s="22" t="s">
        <v>237</v>
      </c>
      <c r="C632" s="22" t="s">
        <v>238</v>
      </c>
      <c r="D632" s="22" t="s">
        <v>214</v>
      </c>
      <c r="E632" s="22" t="s">
        <v>214</v>
      </c>
      <c r="F632" s="22" t="s">
        <v>19</v>
      </c>
      <c r="G632" s="23" t="n">
        <v>1</v>
      </c>
      <c r="H632" s="24" t="n">
        <v>-5.12</v>
      </c>
      <c r="I632" s="24" t="n">
        <v>-5.12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2"/>
    </row>
    <row collapsed="false" customFormat="false" customHeight="false" hidden="false" ht="12.1" outlineLevel="0" r="633">
      <c r="A633" s="25" t="n">
        <v>45596.425034722</v>
      </c>
      <c r="B633" s="26" t="s">
        <v>164</v>
      </c>
      <c r="C633" s="26" t="s">
        <v>241</v>
      </c>
      <c r="D633" s="26" t="s">
        <v>128</v>
      </c>
      <c r="E633" s="26" t="s">
        <v>17</v>
      </c>
      <c r="F633" s="26" t="s">
        <v>19</v>
      </c>
      <c r="G633" s="27" t="n">
        <v>-300</v>
      </c>
      <c r="H633" s="28" t="n">
        <v>20.9</v>
      </c>
      <c r="I633" s="28" t="n">
        <v>6270</v>
      </c>
      <c r="J633" s="28" t="n">
        <v>0</v>
      </c>
      <c r="K633" s="28" t="n">
        <v>-3.14</v>
      </c>
      <c r="L633" s="28" t="n">
        <v>-0</v>
      </c>
      <c r="M633" s="6" t="s">
        <f>=I633+J633+K633+L633</f>
      </c>
      <c r="N633" s="26"/>
    </row>
    <row collapsed="false" customFormat="false" customHeight="false" hidden="false" ht="12.1" outlineLevel="0" r="634">
      <c r="A634" s="20" t="n">
        <v>45596.490474537</v>
      </c>
      <c r="B634" s="16" t="s">
        <v>161</v>
      </c>
      <c r="C634" s="16" t="s">
        <v>234</v>
      </c>
      <c r="D634" s="16" t="s">
        <v>127</v>
      </c>
      <c r="E634" s="16" t="s">
        <v>17</v>
      </c>
      <c r="F634" s="16" t="s">
        <v>19</v>
      </c>
      <c r="G634" s="7" t="n">
        <v>8000</v>
      </c>
      <c r="H634" s="6" t="n">
        <v>0.6402</v>
      </c>
      <c r="I634" s="6" t="n">
        <v>-5121.6</v>
      </c>
      <c r="J634" s="6" t="n">
        <v>-0</v>
      </c>
      <c r="K634" s="6" t="n">
        <v>-2.56</v>
      </c>
      <c r="L634" s="6" t="n">
        <v>-0</v>
      </c>
      <c r="M634" s="6" t="s">
        <f>=I634+J634+K634+L634</f>
      </c>
      <c r="N634" s="16"/>
    </row>
    <row collapsed="false" customFormat="false" customHeight="false" hidden="false" ht="12.1" outlineLevel="0" r="635">
      <c r="A635" s="25" t="n">
        <v>45596.881365741</v>
      </c>
      <c r="B635" s="26" t="s">
        <v>55</v>
      </c>
      <c r="C635" s="26" t="s">
        <v>204</v>
      </c>
      <c r="D635" s="26" t="s">
        <v>128</v>
      </c>
      <c r="E635" s="26" t="s">
        <v>56</v>
      </c>
      <c r="F635" s="26" t="s">
        <v>19</v>
      </c>
      <c r="G635" s="27" t="n">
        <v>-8800</v>
      </c>
      <c r="H635" s="28" t="n">
        <v>1.5105</v>
      </c>
      <c r="I635" s="28" t="n">
        <v>13292.4</v>
      </c>
      <c r="J635" s="28" t="n">
        <v>0</v>
      </c>
      <c r="K635" s="28" t="n">
        <v>-0</v>
      </c>
      <c r="L635" s="28" t="n">
        <v>-0</v>
      </c>
      <c r="M635" s="6" t="s">
        <f>=I635+J635+K635+L635</f>
      </c>
      <c r="N635" s="26"/>
    </row>
    <row collapsed="false" customFormat="false" customHeight="false" hidden="false" ht="12.1" outlineLevel="0" r="636">
      <c r="A636" s="20" t="n">
        <v>45596.96181713</v>
      </c>
      <c r="B636" s="16" t="s">
        <v>136</v>
      </c>
      <c r="C636" s="16" t="s">
        <v>198</v>
      </c>
      <c r="D636" s="16" t="s">
        <v>127</v>
      </c>
      <c r="E636" s="16" t="s">
        <v>17</v>
      </c>
      <c r="F636" s="16" t="s">
        <v>19</v>
      </c>
      <c r="G636" s="7" t="n">
        <v>20</v>
      </c>
      <c r="H636" s="6" t="n">
        <v>309.6</v>
      </c>
      <c r="I636" s="6" t="n">
        <v>-6192</v>
      </c>
      <c r="J636" s="6" t="n">
        <v>-0</v>
      </c>
      <c r="K636" s="6" t="n">
        <v>-3.09</v>
      </c>
      <c r="L636" s="6" t="n">
        <v>-0</v>
      </c>
      <c r="M636" s="6" t="s">
        <f>=I636+J636+K636+L636</f>
      </c>
      <c r="N636" s="16"/>
    </row>
    <row collapsed="false" customFormat="false" customHeight="false" hidden="false" ht="12.1" outlineLevel="0" r="637">
      <c r="A637" s="21" t="n">
        <v>45597</v>
      </c>
      <c r="B637" s="22" t="s">
        <v>237</v>
      </c>
      <c r="C637" s="22" t="s">
        <v>239</v>
      </c>
      <c r="D637" s="22" t="s">
        <v>214</v>
      </c>
      <c r="E637" s="22" t="s">
        <v>214</v>
      </c>
      <c r="F637" s="22" t="s">
        <v>19</v>
      </c>
      <c r="G637" s="23" t="n">
        <v>1</v>
      </c>
      <c r="H637" s="24" t="n">
        <v>-1.09</v>
      </c>
      <c r="I637" s="24" t="n">
        <v>-1.09</v>
      </c>
      <c r="J637" s="24" t="n">
        <v>0</v>
      </c>
      <c r="K637" s="24" t="n">
        <v>-0</v>
      </c>
      <c r="L637" s="24" t="n">
        <v>-0</v>
      </c>
      <c r="M637" s="6" t="s">
        <f>=I637+J637+K637+L637</f>
      </c>
      <c r="N637" s="22"/>
    </row>
    <row collapsed="false" customFormat="false" customHeight="false" hidden="false" ht="12.1" outlineLevel="0" r="638">
      <c r="A638" s="20" t="n">
        <v>45597.523715278</v>
      </c>
      <c r="B638" s="16" t="s">
        <v>149</v>
      </c>
      <c r="C638" s="16" t="s">
        <v>220</v>
      </c>
      <c r="D638" s="16" t="s">
        <v>127</v>
      </c>
      <c r="E638" s="16" t="s">
        <v>17</v>
      </c>
      <c r="F638" s="16" t="s">
        <v>19</v>
      </c>
      <c r="G638" s="7" t="n">
        <v>100</v>
      </c>
      <c r="H638" s="6" t="n">
        <v>87.9</v>
      </c>
      <c r="I638" s="6" t="n">
        <v>-8790</v>
      </c>
      <c r="J638" s="6" t="n">
        <v>-0</v>
      </c>
      <c r="K638" s="6" t="n">
        <v>-4.4</v>
      </c>
      <c r="L638" s="6" t="n">
        <v>-0</v>
      </c>
      <c r="M638" s="6" t="s">
        <f>=I638+J638+K638+L638</f>
      </c>
      <c r="N638" s="16"/>
    </row>
    <row collapsed="false" customFormat="false" customHeight="false" hidden="false" ht="12.1" outlineLevel="0" r="639">
      <c r="A639" s="20" t="n">
        <v>45597.58287037</v>
      </c>
      <c r="B639" s="16" t="s">
        <v>153</v>
      </c>
      <c r="C639" s="16" t="s">
        <v>226</v>
      </c>
      <c r="D639" s="16" t="s">
        <v>127</v>
      </c>
      <c r="E639" s="16" t="s">
        <v>17</v>
      </c>
      <c r="F639" s="16" t="s">
        <v>19</v>
      </c>
      <c r="G639" s="7" t="n">
        <v>20</v>
      </c>
      <c r="H639" s="6" t="n">
        <v>425</v>
      </c>
      <c r="I639" s="6" t="n">
        <v>-8500</v>
      </c>
      <c r="J639" s="6" t="n">
        <v>-0</v>
      </c>
      <c r="K639" s="6" t="n">
        <v>-4.25</v>
      </c>
      <c r="L639" s="6" t="n">
        <v>-0</v>
      </c>
      <c r="M639" s="6" t="s">
        <f>=I639+J639+K639+L639</f>
      </c>
      <c r="N639" s="16"/>
    </row>
    <row collapsed="false" customFormat="false" customHeight="false" hidden="false" ht="12.1" outlineLevel="0" r="640">
      <c r="A640" s="25" t="n">
        <v>45597.721053241</v>
      </c>
      <c r="B640" s="26" t="s">
        <v>136</v>
      </c>
      <c r="C640" s="26" t="s">
        <v>198</v>
      </c>
      <c r="D640" s="26" t="s">
        <v>128</v>
      </c>
      <c r="E640" s="26" t="s">
        <v>17</v>
      </c>
      <c r="F640" s="26" t="s">
        <v>19</v>
      </c>
      <c r="G640" s="27" t="n">
        <v>-20</v>
      </c>
      <c r="H640" s="28" t="n">
        <v>314.9</v>
      </c>
      <c r="I640" s="28" t="n">
        <v>6298</v>
      </c>
      <c r="J640" s="28" t="n">
        <v>0</v>
      </c>
      <c r="K640" s="28" t="n">
        <v>-3.15</v>
      </c>
      <c r="L640" s="28" t="n">
        <v>-0</v>
      </c>
      <c r="M640" s="6" t="s">
        <f>=I640+J640+K640+L640</f>
      </c>
      <c r="N640" s="26"/>
    </row>
    <row collapsed="false" customFormat="false" customHeight="false" hidden="false" ht="12.1" outlineLevel="0" r="641">
      <c r="A641" s="25" t="n">
        <v>45597.976678241</v>
      </c>
      <c r="B641" s="26" t="s">
        <v>55</v>
      </c>
      <c r="C641" s="26" t="s">
        <v>204</v>
      </c>
      <c r="D641" s="26" t="s">
        <v>128</v>
      </c>
      <c r="E641" s="26" t="s">
        <v>56</v>
      </c>
      <c r="F641" s="26" t="s">
        <v>19</v>
      </c>
      <c r="G641" s="27" t="n">
        <v>-7300</v>
      </c>
      <c r="H641" s="28" t="n">
        <v>1.5113</v>
      </c>
      <c r="I641" s="28" t="n">
        <v>11032.49</v>
      </c>
      <c r="J641" s="28" t="n">
        <v>0</v>
      </c>
      <c r="K641" s="28" t="n">
        <v>-0</v>
      </c>
      <c r="L641" s="28" t="n">
        <v>-0</v>
      </c>
      <c r="M641" s="6" t="s">
        <f>=I641+J641+K641+L641</f>
      </c>
      <c r="N641" s="26"/>
    </row>
    <row collapsed="false" customFormat="false" customHeight="false" hidden="false" ht="12.1" outlineLevel="0" r="642">
      <c r="A642" s="25" t="n">
        <v>45601.484131944</v>
      </c>
      <c r="B642" s="26" t="s">
        <v>39</v>
      </c>
      <c r="C642" s="26" t="s">
        <v>209</v>
      </c>
      <c r="D642" s="26" t="s">
        <v>128</v>
      </c>
      <c r="E642" s="26" t="s">
        <v>17</v>
      </c>
      <c r="F642" s="26" t="s">
        <v>19</v>
      </c>
      <c r="G642" s="27" t="n">
        <v>-50</v>
      </c>
      <c r="H642" s="28" t="n">
        <v>68.4</v>
      </c>
      <c r="I642" s="28" t="n">
        <v>3420</v>
      </c>
      <c r="J642" s="28" t="n">
        <v>0</v>
      </c>
      <c r="K642" s="28" t="n">
        <v>-1.71</v>
      </c>
      <c r="L642" s="28" t="n">
        <v>-0</v>
      </c>
      <c r="M642" s="6" t="s">
        <f>=I642+J642+K642+L642</f>
      </c>
      <c r="N642" s="26"/>
    </row>
    <row collapsed="false" customFormat="false" customHeight="false" hidden="false" ht="12.1" outlineLevel="0" r="643">
      <c r="A643" s="25" t="n">
        <v>45601.538460648</v>
      </c>
      <c r="B643" s="26" t="s">
        <v>149</v>
      </c>
      <c r="C643" s="26" t="s">
        <v>220</v>
      </c>
      <c r="D643" s="26" t="s">
        <v>128</v>
      </c>
      <c r="E643" s="26" t="s">
        <v>17</v>
      </c>
      <c r="F643" s="26" t="s">
        <v>19</v>
      </c>
      <c r="G643" s="27" t="n">
        <v>-50</v>
      </c>
      <c r="H643" s="28" t="n">
        <v>91.48</v>
      </c>
      <c r="I643" s="28" t="n">
        <v>4574</v>
      </c>
      <c r="J643" s="28" t="n">
        <v>0</v>
      </c>
      <c r="K643" s="28" t="n">
        <v>-2.29</v>
      </c>
      <c r="L643" s="28" t="n">
        <v>-0</v>
      </c>
      <c r="M643" s="6" t="s">
        <f>=I643+J643+K643+L643</f>
      </c>
      <c r="N643" s="26"/>
    </row>
    <row collapsed="false" customFormat="false" customHeight="false" hidden="false" ht="12.1" outlineLevel="0" r="644">
      <c r="A644" s="20" t="n">
        <v>45601.775208333</v>
      </c>
      <c r="B644" s="16" t="s">
        <v>39</v>
      </c>
      <c r="C644" s="16" t="s">
        <v>209</v>
      </c>
      <c r="D644" s="16" t="s">
        <v>127</v>
      </c>
      <c r="E644" s="16" t="s">
        <v>17</v>
      </c>
      <c r="F644" s="16" t="s">
        <v>19</v>
      </c>
      <c r="G644" s="7" t="n">
        <v>50</v>
      </c>
      <c r="H644" s="6" t="n">
        <v>67.74</v>
      </c>
      <c r="I644" s="6" t="n">
        <v>-3387</v>
      </c>
      <c r="J644" s="6" t="n">
        <v>-0</v>
      </c>
      <c r="K644" s="6" t="n">
        <v>-1.69</v>
      </c>
      <c r="L644" s="6" t="n">
        <v>-0</v>
      </c>
      <c r="M644" s="6" t="s">
        <f>=I644+J644+K644+L644</f>
      </c>
      <c r="N644" s="16"/>
    </row>
    <row collapsed="false" customFormat="false" customHeight="false" hidden="false" ht="12.1" outlineLevel="0" r="645">
      <c r="A645" s="25" t="n">
        <v>45602.464305556</v>
      </c>
      <c r="B645" s="26" t="s">
        <v>149</v>
      </c>
      <c r="C645" s="26" t="s">
        <v>220</v>
      </c>
      <c r="D645" s="26" t="s">
        <v>128</v>
      </c>
      <c r="E645" s="26" t="s">
        <v>17</v>
      </c>
      <c r="F645" s="26" t="s">
        <v>19</v>
      </c>
      <c r="G645" s="27" t="n">
        <v>-200</v>
      </c>
      <c r="H645" s="28" t="n">
        <v>95.795</v>
      </c>
      <c r="I645" s="28" t="n">
        <v>19159</v>
      </c>
      <c r="J645" s="28" t="n">
        <v>0</v>
      </c>
      <c r="K645" s="28" t="n">
        <v>-9.58</v>
      </c>
      <c r="L645" s="28" t="n">
        <v>-0</v>
      </c>
      <c r="M645" s="6" t="s">
        <f>=I645+J645+K645+L645</f>
      </c>
      <c r="N645" s="26"/>
    </row>
    <row collapsed="false" customFormat="false" customHeight="false" hidden="false" ht="12.1" outlineLevel="0" r="646">
      <c r="A646" s="25" t="n">
        <v>45602.466574074</v>
      </c>
      <c r="B646" s="26" t="s">
        <v>140</v>
      </c>
      <c r="C646" s="26" t="s">
        <v>202</v>
      </c>
      <c r="D646" s="26" t="s">
        <v>128</v>
      </c>
      <c r="E646" s="26" t="s">
        <v>17</v>
      </c>
      <c r="F646" s="26" t="s">
        <v>19</v>
      </c>
      <c r="G646" s="27" t="n">
        <v>-200</v>
      </c>
      <c r="H646" s="28" t="n">
        <v>20.12</v>
      </c>
      <c r="I646" s="28" t="n">
        <v>4024</v>
      </c>
      <c r="J646" s="28" t="n">
        <v>0</v>
      </c>
      <c r="K646" s="28" t="n">
        <v>-2.01</v>
      </c>
      <c r="L646" s="28" t="n">
        <v>-0</v>
      </c>
      <c r="M646" s="6" t="s">
        <f>=I646+J646+K646+L646</f>
      </c>
      <c r="N646" s="26"/>
    </row>
    <row collapsed="false" customFormat="false" customHeight="false" hidden="false" ht="12.1" outlineLevel="0" r="647">
      <c r="A647" s="25" t="n">
        <v>45602.487094907</v>
      </c>
      <c r="B647" s="26" t="s">
        <v>45</v>
      </c>
      <c r="C647" s="26" t="s">
        <v>236</v>
      </c>
      <c r="D647" s="26" t="s">
        <v>128</v>
      </c>
      <c r="E647" s="26" t="s">
        <v>17</v>
      </c>
      <c r="F647" s="26" t="s">
        <v>19</v>
      </c>
      <c r="G647" s="27" t="n">
        <v>-500</v>
      </c>
      <c r="H647" s="28" t="n">
        <v>13.07</v>
      </c>
      <c r="I647" s="28" t="n">
        <v>6535</v>
      </c>
      <c r="J647" s="28" t="n">
        <v>0</v>
      </c>
      <c r="K647" s="28" t="n">
        <v>-3.27</v>
      </c>
      <c r="L647" s="28" t="n">
        <v>-0</v>
      </c>
      <c r="M647" s="6" t="s">
        <f>=I647+J647+K647+L647</f>
      </c>
      <c r="N647" s="26"/>
    </row>
    <row collapsed="false" customFormat="false" customHeight="false" hidden="false" ht="12.1" outlineLevel="0" r="648">
      <c r="A648" s="25" t="n">
        <v>45602.510115741</v>
      </c>
      <c r="B648" s="26" t="s">
        <v>39</v>
      </c>
      <c r="C648" s="26" t="s">
        <v>209</v>
      </c>
      <c r="D648" s="26" t="s">
        <v>128</v>
      </c>
      <c r="E648" s="26" t="s">
        <v>17</v>
      </c>
      <c r="F648" s="26" t="s">
        <v>19</v>
      </c>
      <c r="G648" s="27" t="n">
        <v>-50</v>
      </c>
      <c r="H648" s="28" t="n">
        <v>69.04</v>
      </c>
      <c r="I648" s="28" t="n">
        <v>3452</v>
      </c>
      <c r="J648" s="28" t="n">
        <v>0</v>
      </c>
      <c r="K648" s="28" t="n">
        <v>-1.73</v>
      </c>
      <c r="L648" s="28" t="n">
        <v>-0</v>
      </c>
      <c r="M648" s="6" t="s">
        <f>=I648+J648+K648+L648</f>
      </c>
      <c r="N648" s="26"/>
    </row>
    <row collapsed="false" customFormat="false" customHeight="false" hidden="false" ht="12.1" outlineLevel="0" r="649">
      <c r="A649" s="20" t="n">
        <v>45602.668402778</v>
      </c>
      <c r="B649" s="16" t="s">
        <v>45</v>
      </c>
      <c r="C649" s="16" t="s">
        <v>236</v>
      </c>
      <c r="D649" s="16" t="s">
        <v>127</v>
      </c>
      <c r="E649" s="16" t="s">
        <v>17</v>
      </c>
      <c r="F649" s="16" t="s">
        <v>19</v>
      </c>
      <c r="G649" s="7" t="n">
        <v>400</v>
      </c>
      <c r="H649" s="6" t="n">
        <v>12.68</v>
      </c>
      <c r="I649" s="6" t="n">
        <v>-5072</v>
      </c>
      <c r="J649" s="6" t="n">
        <v>-0</v>
      </c>
      <c r="K649" s="6" t="n">
        <v>-2.54</v>
      </c>
      <c r="L649" s="6" t="n">
        <v>-0</v>
      </c>
      <c r="M649" s="6" t="s">
        <f>=I649+J649+K649+L649</f>
      </c>
      <c r="N649" s="16"/>
    </row>
    <row collapsed="false" customFormat="false" customHeight="false" hidden="false" ht="12.1" outlineLevel="0" r="650">
      <c r="A650" s="20" t="n">
        <v>45602.678622685</v>
      </c>
      <c r="B650" s="16" t="s">
        <v>149</v>
      </c>
      <c r="C650" s="16" t="s">
        <v>220</v>
      </c>
      <c r="D650" s="16" t="s">
        <v>127</v>
      </c>
      <c r="E650" s="16" t="s">
        <v>17</v>
      </c>
      <c r="F650" s="16" t="s">
        <v>19</v>
      </c>
      <c r="G650" s="7" t="n">
        <v>40</v>
      </c>
      <c r="H650" s="6" t="n">
        <v>93.38</v>
      </c>
      <c r="I650" s="6" t="n">
        <v>-3735.2</v>
      </c>
      <c r="J650" s="6" t="n">
        <v>-0</v>
      </c>
      <c r="K650" s="6" t="n">
        <v>-1.87</v>
      </c>
      <c r="L650" s="6" t="n">
        <v>-0</v>
      </c>
      <c r="M650" s="6" t="s">
        <f>=I650+J650+K650+L650</f>
      </c>
      <c r="N650" s="16"/>
    </row>
    <row collapsed="false" customFormat="false" customHeight="false" hidden="false" ht="12.1" outlineLevel="0" r="651">
      <c r="A651" s="20" t="n">
        <v>45602.770798611</v>
      </c>
      <c r="B651" s="16" t="s">
        <v>39</v>
      </c>
      <c r="C651" s="16" t="s">
        <v>209</v>
      </c>
      <c r="D651" s="16" t="s">
        <v>127</v>
      </c>
      <c r="E651" s="16" t="s">
        <v>17</v>
      </c>
      <c r="F651" s="16" t="s">
        <v>19</v>
      </c>
      <c r="G651" s="7" t="n">
        <v>60</v>
      </c>
      <c r="H651" s="6" t="n">
        <v>66.86</v>
      </c>
      <c r="I651" s="6" t="n">
        <v>-4011.6</v>
      </c>
      <c r="J651" s="6" t="n">
        <v>-0</v>
      </c>
      <c r="K651" s="6" t="n">
        <v>-2.01</v>
      </c>
      <c r="L651" s="6" t="n">
        <v>-0</v>
      </c>
      <c r="M651" s="6" t="s">
        <f>=I651+J651+K651+L651</f>
      </c>
      <c r="N651" s="16"/>
    </row>
    <row collapsed="false" customFormat="false" customHeight="false" hidden="false" ht="12.1" outlineLevel="0" r="652">
      <c r="A652" s="20" t="n">
        <v>45603.900208333</v>
      </c>
      <c r="B652" s="16" t="s">
        <v>55</v>
      </c>
      <c r="C652" s="16" t="s">
        <v>204</v>
      </c>
      <c r="D652" s="16" t="s">
        <v>127</v>
      </c>
      <c r="E652" s="16" t="s">
        <v>56</v>
      </c>
      <c r="F652" s="16" t="s">
        <v>19</v>
      </c>
      <c r="G652" s="7" t="n">
        <v>16500</v>
      </c>
      <c r="H652" s="6" t="n">
        <v>1.5162</v>
      </c>
      <c r="I652" s="6" t="n">
        <v>-25017.3</v>
      </c>
      <c r="J652" s="6" t="n">
        <v>-0</v>
      </c>
      <c r="K652" s="6" t="n">
        <v>-0</v>
      </c>
      <c r="L652" s="6" t="n">
        <v>-0</v>
      </c>
      <c r="M652" s="6" t="s">
        <f>=I652+J652+K652+L652</f>
      </c>
      <c r="N652" s="16"/>
    </row>
    <row collapsed="false" customFormat="false" customHeight="false" hidden="false" ht="12.1" outlineLevel="0" r="653">
      <c r="A653" s="25" t="n">
        <v>45604.447210648</v>
      </c>
      <c r="B653" s="26" t="s">
        <v>149</v>
      </c>
      <c r="C653" s="26" t="s">
        <v>220</v>
      </c>
      <c r="D653" s="26" t="s">
        <v>128</v>
      </c>
      <c r="E653" s="26" t="s">
        <v>17</v>
      </c>
      <c r="F653" s="26" t="s">
        <v>19</v>
      </c>
      <c r="G653" s="27" t="n">
        <v>-60</v>
      </c>
      <c r="H653" s="28" t="n">
        <v>96.06</v>
      </c>
      <c r="I653" s="28" t="n">
        <v>5763.6</v>
      </c>
      <c r="J653" s="28" t="n">
        <v>0</v>
      </c>
      <c r="K653" s="28" t="n">
        <v>-2.88</v>
      </c>
      <c r="L653" s="28" t="n">
        <v>-0</v>
      </c>
      <c r="M653" s="6" t="s">
        <f>=I653+J653+K653+L653</f>
      </c>
      <c r="N653" s="26"/>
    </row>
    <row collapsed="false" customFormat="false" customHeight="false" hidden="false" ht="12.1" outlineLevel="0" r="654">
      <c r="A654" s="25" t="n">
        <v>45604.448020833</v>
      </c>
      <c r="B654" s="26" t="s">
        <v>45</v>
      </c>
      <c r="C654" s="26" t="s">
        <v>236</v>
      </c>
      <c r="D654" s="26" t="s">
        <v>128</v>
      </c>
      <c r="E654" s="26" t="s">
        <v>17</v>
      </c>
      <c r="F654" s="26" t="s">
        <v>19</v>
      </c>
      <c r="G654" s="27" t="n">
        <v>-400</v>
      </c>
      <c r="H654" s="28" t="n">
        <v>13.09</v>
      </c>
      <c r="I654" s="28" t="n">
        <v>5236</v>
      </c>
      <c r="J654" s="28" t="n">
        <v>0</v>
      </c>
      <c r="K654" s="28" t="n">
        <v>-2.62</v>
      </c>
      <c r="L654" s="28" t="n">
        <v>-0</v>
      </c>
      <c r="M654" s="6" t="s">
        <f>=I654+J654+K654+L654</f>
      </c>
      <c r="N654" s="26"/>
    </row>
    <row collapsed="false" customFormat="false" customHeight="false" hidden="false" ht="12.1" outlineLevel="0" r="655">
      <c r="A655" s="25" t="n">
        <v>45604.499537037</v>
      </c>
      <c r="B655" s="26" t="s">
        <v>39</v>
      </c>
      <c r="C655" s="26" t="s">
        <v>209</v>
      </c>
      <c r="D655" s="26" t="s">
        <v>128</v>
      </c>
      <c r="E655" s="26" t="s">
        <v>17</v>
      </c>
      <c r="F655" s="26" t="s">
        <v>19</v>
      </c>
      <c r="G655" s="27" t="n">
        <v>-60</v>
      </c>
      <c r="H655" s="28" t="n">
        <v>68.48</v>
      </c>
      <c r="I655" s="28" t="n">
        <v>4108.8</v>
      </c>
      <c r="J655" s="28" t="n">
        <v>0</v>
      </c>
      <c r="K655" s="28" t="n">
        <v>-2.05</v>
      </c>
      <c r="L655" s="28" t="n">
        <v>-0</v>
      </c>
      <c r="M655" s="6" t="s">
        <f>=I655+J655+K655+L655</f>
      </c>
      <c r="N655" s="26"/>
    </row>
    <row collapsed="false" customFormat="false" customHeight="false" hidden="false" ht="12.1" outlineLevel="0" r="656">
      <c r="A656" s="25" t="n">
        <v>45604.545694444</v>
      </c>
      <c r="B656" s="26" t="s">
        <v>163</v>
      </c>
      <c r="C656" s="26" t="s">
        <v>240</v>
      </c>
      <c r="D656" s="26" t="s">
        <v>128</v>
      </c>
      <c r="E656" s="26" t="s">
        <v>17</v>
      </c>
      <c r="F656" s="26" t="s">
        <v>19</v>
      </c>
      <c r="G656" s="27" t="n">
        <v>-400000</v>
      </c>
      <c r="H656" s="28" t="n">
        <v>0.00808</v>
      </c>
      <c r="I656" s="28" t="n">
        <v>3232</v>
      </c>
      <c r="J656" s="28" t="n">
        <v>0</v>
      </c>
      <c r="K656" s="28" t="n">
        <v>-1.62</v>
      </c>
      <c r="L656" s="28" t="n">
        <v>-0</v>
      </c>
      <c r="M656" s="6" t="s">
        <f>=I656+J656+K656+L656</f>
      </c>
      <c r="N656" s="26"/>
    </row>
    <row collapsed="false" customFormat="false" customHeight="false" hidden="false" ht="12.1" outlineLevel="0" r="657">
      <c r="A657" s="25" t="n">
        <v>45604.549699074</v>
      </c>
      <c r="B657" s="26" t="s">
        <v>153</v>
      </c>
      <c r="C657" s="26" t="s">
        <v>226</v>
      </c>
      <c r="D657" s="26" t="s">
        <v>128</v>
      </c>
      <c r="E657" s="26" t="s">
        <v>17</v>
      </c>
      <c r="F657" s="26" t="s">
        <v>19</v>
      </c>
      <c r="G657" s="27" t="n">
        <v>-20</v>
      </c>
      <c r="H657" s="28" t="n">
        <v>441</v>
      </c>
      <c r="I657" s="28" t="n">
        <v>8820</v>
      </c>
      <c r="J657" s="28" t="n">
        <v>0</v>
      </c>
      <c r="K657" s="28" t="n">
        <v>-4.41</v>
      </c>
      <c r="L657" s="28" t="n">
        <v>-0</v>
      </c>
      <c r="M657" s="6" t="s">
        <f>=I657+J657+K657+L657</f>
      </c>
      <c r="N657" s="26"/>
    </row>
    <row collapsed="false" customFormat="false" customHeight="false" hidden="false" ht="12.1" outlineLevel="0" r="658">
      <c r="A658" s="20" t="n">
        <v>45604.55037037</v>
      </c>
      <c r="B658" s="16" t="s">
        <v>154</v>
      </c>
      <c r="C658" s="16" t="s">
        <v>227</v>
      </c>
      <c r="D658" s="16" t="s">
        <v>127</v>
      </c>
      <c r="E658" s="16" t="s">
        <v>17</v>
      </c>
      <c r="F658" s="16" t="s">
        <v>19</v>
      </c>
      <c r="G658" s="7" t="n">
        <v>10</v>
      </c>
      <c r="H658" s="6" t="n">
        <v>1398.5</v>
      </c>
      <c r="I658" s="6" t="n">
        <v>-13985</v>
      </c>
      <c r="J658" s="6" t="n">
        <v>-0</v>
      </c>
      <c r="K658" s="6" t="n">
        <v>-6.99</v>
      </c>
      <c r="L658" s="6" t="n">
        <v>-0</v>
      </c>
      <c r="M658" s="6" t="s">
        <f>=I658+J658+K658+L658</f>
      </c>
      <c r="N658" s="16"/>
    </row>
    <row collapsed="false" customFormat="false" customHeight="false" hidden="false" ht="12.1" outlineLevel="0" r="659">
      <c r="A659" s="20" t="n">
        <v>45604.55318287</v>
      </c>
      <c r="B659" s="16" t="s">
        <v>149</v>
      </c>
      <c r="C659" s="16" t="s">
        <v>220</v>
      </c>
      <c r="D659" s="16" t="s">
        <v>127</v>
      </c>
      <c r="E659" s="16" t="s">
        <v>17</v>
      </c>
      <c r="F659" s="16" t="s">
        <v>19</v>
      </c>
      <c r="G659" s="7" t="n">
        <v>20</v>
      </c>
      <c r="H659" s="6" t="n">
        <v>94.83</v>
      </c>
      <c r="I659" s="6" t="n">
        <v>-1896.6</v>
      </c>
      <c r="J659" s="6" t="n">
        <v>-0</v>
      </c>
      <c r="K659" s="6" t="n">
        <v>-0.95</v>
      </c>
      <c r="L659" s="6" t="n">
        <v>-0</v>
      </c>
      <c r="M659" s="6" t="s">
        <f>=I659+J659+K659+L659</f>
      </c>
      <c r="N659" s="16"/>
    </row>
    <row collapsed="false" customFormat="false" customHeight="false" hidden="false" ht="12.1" outlineLevel="0" r="660">
      <c r="A660" s="20" t="n">
        <v>45604.72880787</v>
      </c>
      <c r="B660" s="16" t="s">
        <v>164</v>
      </c>
      <c r="C660" s="16" t="s">
        <v>241</v>
      </c>
      <c r="D660" s="16" t="s">
        <v>127</v>
      </c>
      <c r="E660" s="16" t="s">
        <v>17</v>
      </c>
      <c r="F660" s="16" t="s">
        <v>19</v>
      </c>
      <c r="G660" s="7" t="n">
        <v>300</v>
      </c>
      <c r="H660" s="6" t="n">
        <v>20.1</v>
      </c>
      <c r="I660" s="6" t="n">
        <v>-6030</v>
      </c>
      <c r="J660" s="6" t="n">
        <v>-0</v>
      </c>
      <c r="K660" s="6" t="n">
        <v>-3.02</v>
      </c>
      <c r="L660" s="6" t="n">
        <v>-0</v>
      </c>
      <c r="M660" s="6" t="s">
        <f>=I660+J660+K660+L660</f>
      </c>
      <c r="N660" s="16"/>
    </row>
    <row collapsed="false" customFormat="false" customHeight="false" hidden="false" ht="12.1" outlineLevel="0" r="661">
      <c r="A661" s="25" t="n">
        <v>45604.831365741</v>
      </c>
      <c r="B661" s="26" t="s">
        <v>148</v>
      </c>
      <c r="C661" s="26" t="s">
        <v>219</v>
      </c>
      <c r="D661" s="26" t="s">
        <v>128</v>
      </c>
      <c r="E661" s="26" t="s">
        <v>17</v>
      </c>
      <c r="F661" s="26" t="s">
        <v>19</v>
      </c>
      <c r="G661" s="27" t="n">
        <v>-50</v>
      </c>
      <c r="H661" s="28" t="n">
        <v>49.25</v>
      </c>
      <c r="I661" s="28" t="n">
        <v>2462.5</v>
      </c>
      <c r="J661" s="28" t="n">
        <v>0</v>
      </c>
      <c r="K661" s="28" t="n">
        <v>-1.23</v>
      </c>
      <c r="L661" s="28" t="n">
        <v>-0</v>
      </c>
      <c r="M661" s="6" t="s">
        <f>=I661+J661+K661+L661</f>
      </c>
      <c r="N661" s="26"/>
    </row>
    <row collapsed="false" customFormat="false" customHeight="false" hidden="false" ht="12.1" outlineLevel="0" r="662">
      <c r="A662" s="20" t="n">
        <v>45604.944236111</v>
      </c>
      <c r="B662" s="16" t="s">
        <v>55</v>
      </c>
      <c r="C662" s="16" t="s">
        <v>204</v>
      </c>
      <c r="D662" s="16" t="s">
        <v>127</v>
      </c>
      <c r="E662" s="16" t="s">
        <v>56</v>
      </c>
      <c r="F662" s="16" t="s">
        <v>19</v>
      </c>
      <c r="G662" s="7" t="n">
        <v>5050</v>
      </c>
      <c r="H662" s="6" t="n">
        <v>1.5186</v>
      </c>
      <c r="I662" s="6" t="n">
        <v>-7668.93</v>
      </c>
      <c r="J662" s="6" t="n">
        <v>-0</v>
      </c>
      <c r="K662" s="6" t="n">
        <v>-0</v>
      </c>
      <c r="L662" s="6" t="n">
        <v>-0</v>
      </c>
      <c r="M662" s="6" t="s">
        <f>=I662+J662+K662+L662</f>
      </c>
      <c r="N662" s="16"/>
    </row>
    <row collapsed="false" customFormat="false" customHeight="false" hidden="false" ht="12.1" outlineLevel="0" r="663">
      <c r="A663" s="25" t="n">
        <v>45607.468032407</v>
      </c>
      <c r="B663" s="26" t="s">
        <v>51</v>
      </c>
      <c r="C663" s="26" t="s">
        <v>215</v>
      </c>
      <c r="D663" s="26" t="s">
        <v>128</v>
      </c>
      <c r="E663" s="26" t="s">
        <v>17</v>
      </c>
      <c r="F663" s="26" t="s">
        <v>19</v>
      </c>
      <c r="G663" s="27" t="n">
        <v>-8000</v>
      </c>
      <c r="H663" s="28" t="n">
        <v>1.897375</v>
      </c>
      <c r="I663" s="28" t="n">
        <v>15179</v>
      </c>
      <c r="J663" s="28" t="n">
        <v>0</v>
      </c>
      <c r="K663" s="28" t="n">
        <v>-7.6</v>
      </c>
      <c r="L663" s="28" t="n">
        <v>-0</v>
      </c>
      <c r="M663" s="6" t="s">
        <f>=I663+J663+K663+L663</f>
      </c>
      <c r="N663" s="26"/>
    </row>
    <row collapsed="false" customFormat="false" customHeight="false" hidden="false" ht="12.1" outlineLevel="0" r="664">
      <c r="A664" s="20" t="n">
        <v>45607.818819444</v>
      </c>
      <c r="B664" s="16" t="s">
        <v>55</v>
      </c>
      <c r="C664" s="16" t="s">
        <v>204</v>
      </c>
      <c r="D664" s="16" t="s">
        <v>127</v>
      </c>
      <c r="E664" s="16" t="s">
        <v>56</v>
      </c>
      <c r="F664" s="16" t="s">
        <v>19</v>
      </c>
      <c r="G664" s="7" t="n">
        <v>10000</v>
      </c>
      <c r="H664" s="6" t="n">
        <v>1.5195</v>
      </c>
      <c r="I664" s="6" t="n">
        <v>-15195</v>
      </c>
      <c r="J664" s="6" t="n">
        <v>-0</v>
      </c>
      <c r="K664" s="6" t="n">
        <v>-0</v>
      </c>
      <c r="L664" s="6" t="n">
        <v>-0</v>
      </c>
      <c r="M664" s="6" t="s">
        <f>=I664+J664+K664+L664</f>
      </c>
      <c r="N664" s="16"/>
    </row>
    <row collapsed="false" customFormat="false" customHeight="false" hidden="false" ht="12.1" outlineLevel="0" r="665">
      <c r="A665" s="25" t="n">
        <v>45608.421435185</v>
      </c>
      <c r="B665" s="26" t="s">
        <v>164</v>
      </c>
      <c r="C665" s="26" t="s">
        <v>241</v>
      </c>
      <c r="D665" s="26" t="s">
        <v>128</v>
      </c>
      <c r="E665" s="26" t="s">
        <v>17</v>
      </c>
      <c r="F665" s="26" t="s">
        <v>19</v>
      </c>
      <c r="G665" s="27" t="n">
        <v>-6</v>
      </c>
      <c r="H665" s="28" t="n">
        <v>20.95</v>
      </c>
      <c r="I665" s="28" t="n">
        <v>125.7</v>
      </c>
      <c r="J665" s="28" t="n">
        <v>0</v>
      </c>
      <c r="K665" s="28" t="n">
        <v>-0.06</v>
      </c>
      <c r="L665" s="28" t="n">
        <v>-0</v>
      </c>
      <c r="M665" s="6" t="s">
        <f>=I665+J665+K665+L665</f>
      </c>
      <c r="N665" s="26"/>
    </row>
    <row collapsed="false" customFormat="false" customHeight="false" hidden="false" ht="12.1" outlineLevel="0" r="666">
      <c r="A666" s="25" t="n">
        <v>45608.421828704</v>
      </c>
      <c r="B666" s="26" t="s">
        <v>154</v>
      </c>
      <c r="C666" s="26" t="s">
        <v>227</v>
      </c>
      <c r="D666" s="26" t="s">
        <v>128</v>
      </c>
      <c r="E666" s="26" t="s">
        <v>17</v>
      </c>
      <c r="F666" s="26" t="s">
        <v>19</v>
      </c>
      <c r="G666" s="27" t="n">
        <v>-10</v>
      </c>
      <c r="H666" s="28" t="n">
        <v>1461</v>
      </c>
      <c r="I666" s="28" t="n">
        <v>14610</v>
      </c>
      <c r="J666" s="28" t="n">
        <v>0</v>
      </c>
      <c r="K666" s="28" t="n">
        <v>-7.31</v>
      </c>
      <c r="L666" s="28" t="n">
        <v>-0</v>
      </c>
      <c r="M666" s="6" t="s">
        <f>=I666+J666+K666+L666</f>
      </c>
      <c r="N666" s="26"/>
    </row>
    <row collapsed="false" customFormat="false" customHeight="false" hidden="false" ht="12.1" outlineLevel="0" r="667">
      <c r="A667" s="25" t="n">
        <v>45608.614618056</v>
      </c>
      <c r="B667" s="26" t="s">
        <v>161</v>
      </c>
      <c r="C667" s="26" t="s">
        <v>234</v>
      </c>
      <c r="D667" s="26" t="s">
        <v>128</v>
      </c>
      <c r="E667" s="26" t="s">
        <v>17</v>
      </c>
      <c r="F667" s="26" t="s">
        <v>19</v>
      </c>
      <c r="G667" s="27" t="n">
        <v>-8000</v>
      </c>
      <c r="H667" s="28" t="n">
        <v>0.6534</v>
      </c>
      <c r="I667" s="28" t="n">
        <v>5227.2</v>
      </c>
      <c r="J667" s="28" t="n">
        <v>0</v>
      </c>
      <c r="K667" s="28" t="n">
        <v>-2.61</v>
      </c>
      <c r="L667" s="28" t="n">
        <v>-0</v>
      </c>
      <c r="M667" s="6" t="s">
        <f>=I667+J667+K667+L667</f>
      </c>
      <c r="N667" s="26"/>
    </row>
    <row collapsed="false" customFormat="false" customHeight="false" hidden="false" ht="12.1" outlineLevel="0" r="668">
      <c r="A668" s="20" t="n">
        <v>45608.697048611</v>
      </c>
      <c r="B668" s="16" t="s">
        <v>55</v>
      </c>
      <c r="C668" s="16" t="s">
        <v>204</v>
      </c>
      <c r="D668" s="16" t="s">
        <v>127</v>
      </c>
      <c r="E668" s="16" t="s">
        <v>56</v>
      </c>
      <c r="F668" s="16" t="s">
        <v>19</v>
      </c>
      <c r="G668" s="7" t="n">
        <v>13000</v>
      </c>
      <c r="H668" s="6" t="n">
        <v>1.5205</v>
      </c>
      <c r="I668" s="6" t="n">
        <v>-19766.5</v>
      </c>
      <c r="J668" s="6" t="n">
        <v>-0</v>
      </c>
      <c r="K668" s="6" t="n">
        <v>-0</v>
      </c>
      <c r="L668" s="6" t="n">
        <v>-0</v>
      </c>
      <c r="M668" s="6" t="s">
        <f>=I668+J668+K668+L668</f>
      </c>
      <c r="N668" s="16"/>
    </row>
    <row collapsed="false" customFormat="false" customHeight="false" hidden="false" ht="12.1" outlineLevel="0" r="669">
      <c r="A669" s="20" t="n">
        <v>45609.431030093</v>
      </c>
      <c r="B669" s="16" t="s">
        <v>154</v>
      </c>
      <c r="C669" s="16" t="s">
        <v>227</v>
      </c>
      <c r="D669" s="16" t="s">
        <v>127</v>
      </c>
      <c r="E669" s="16" t="s">
        <v>17</v>
      </c>
      <c r="F669" s="16" t="s">
        <v>19</v>
      </c>
      <c r="G669" s="7" t="n">
        <v>5</v>
      </c>
      <c r="H669" s="6" t="n">
        <v>1436.5</v>
      </c>
      <c r="I669" s="6" t="n">
        <v>-7182.5</v>
      </c>
      <c r="J669" s="6" t="n">
        <v>-0</v>
      </c>
      <c r="K669" s="6" t="n">
        <v>-3.59</v>
      </c>
      <c r="L669" s="6" t="n">
        <v>-0</v>
      </c>
      <c r="M669" s="6" t="s">
        <f>=I669+J669+K669+L669</f>
      </c>
      <c r="N669" s="16"/>
    </row>
    <row collapsed="false" customFormat="false" customHeight="false" hidden="false" ht="12.1" outlineLevel="0" r="670">
      <c r="A670" s="25" t="n">
        <v>45609.507141204</v>
      </c>
      <c r="B670" s="26" t="s">
        <v>164</v>
      </c>
      <c r="C670" s="26" t="s">
        <v>241</v>
      </c>
      <c r="D670" s="26" t="s">
        <v>128</v>
      </c>
      <c r="E670" s="26" t="s">
        <v>17</v>
      </c>
      <c r="F670" s="26" t="s">
        <v>19</v>
      </c>
      <c r="G670" s="27" t="n">
        <v>-294</v>
      </c>
      <c r="H670" s="28" t="n">
        <v>20.95</v>
      </c>
      <c r="I670" s="28" t="n">
        <v>6159.3</v>
      </c>
      <c r="J670" s="28" t="n">
        <v>0</v>
      </c>
      <c r="K670" s="28" t="n">
        <v>-3.07</v>
      </c>
      <c r="L670" s="28" t="n">
        <v>-0</v>
      </c>
      <c r="M670" s="6" t="s">
        <f>=I670+J670+K670+L670</f>
      </c>
      <c r="N670" s="26"/>
    </row>
    <row collapsed="false" customFormat="false" customHeight="false" hidden="false" ht="12.1" outlineLevel="0" r="671">
      <c r="A671" s="20" t="n">
        <v>45609.848414352</v>
      </c>
      <c r="B671" s="16" t="s">
        <v>51</v>
      </c>
      <c r="C671" s="16" t="s">
        <v>215</v>
      </c>
      <c r="D671" s="16" t="s">
        <v>127</v>
      </c>
      <c r="E671" s="16" t="s">
        <v>17</v>
      </c>
      <c r="F671" s="16" t="s">
        <v>19</v>
      </c>
      <c r="G671" s="7" t="n">
        <v>1000</v>
      </c>
      <c r="H671" s="6" t="n">
        <v>1.834</v>
      </c>
      <c r="I671" s="6" t="n">
        <v>-1834</v>
      </c>
      <c r="J671" s="6" t="n">
        <v>-0</v>
      </c>
      <c r="K671" s="6" t="n">
        <v>-0.92</v>
      </c>
      <c r="L671" s="6" t="n">
        <v>-0</v>
      </c>
      <c r="M671" s="6" t="s">
        <f>=I671+J671+K671+L671</f>
      </c>
      <c r="N671" s="16"/>
    </row>
    <row collapsed="false" customFormat="false" customHeight="false" hidden="false" ht="12.1" outlineLevel="0" r="672">
      <c r="A672" s="25" t="n">
        <v>45609.969351852</v>
      </c>
      <c r="B672" s="26" t="s">
        <v>55</v>
      </c>
      <c r="C672" s="26" t="s">
        <v>204</v>
      </c>
      <c r="D672" s="26" t="s">
        <v>128</v>
      </c>
      <c r="E672" s="26" t="s">
        <v>56</v>
      </c>
      <c r="F672" s="26" t="s">
        <v>19</v>
      </c>
      <c r="G672" s="27" t="n">
        <v>-1800</v>
      </c>
      <c r="H672" s="28" t="n">
        <v>1.5214</v>
      </c>
      <c r="I672" s="28" t="n">
        <v>2738.52</v>
      </c>
      <c r="J672" s="28" t="n">
        <v>0</v>
      </c>
      <c r="K672" s="28" t="n">
        <v>-0</v>
      </c>
      <c r="L672" s="28" t="n">
        <v>-0</v>
      </c>
      <c r="M672" s="6" t="s">
        <f>=I672+J672+K672+L672</f>
      </c>
      <c r="N672" s="26"/>
    </row>
    <row collapsed="false" customFormat="false" customHeight="false" hidden="false" ht="12.1" outlineLevel="0" r="673">
      <c r="A673" s="25" t="n">
        <v>45610.558773148</v>
      </c>
      <c r="B673" s="26" t="s">
        <v>139</v>
      </c>
      <c r="C673" s="26" t="s">
        <v>201</v>
      </c>
      <c r="D673" s="26" t="s">
        <v>128</v>
      </c>
      <c r="E673" s="26" t="s">
        <v>17</v>
      </c>
      <c r="F673" s="26" t="s">
        <v>19</v>
      </c>
      <c r="G673" s="27" t="n">
        <v>-10</v>
      </c>
      <c r="H673" s="28" t="n">
        <v>841</v>
      </c>
      <c r="I673" s="28" t="n">
        <v>8410</v>
      </c>
      <c r="J673" s="28" t="n">
        <v>0</v>
      </c>
      <c r="K673" s="28" t="n">
        <v>-4.21</v>
      </c>
      <c r="L673" s="28" t="n">
        <v>-0</v>
      </c>
      <c r="M673" s="6" t="s">
        <f>=I673+J673+K673+L673</f>
      </c>
      <c r="N673" s="26"/>
    </row>
    <row collapsed="false" customFormat="false" customHeight="false" hidden="false" ht="12.1" outlineLevel="0" r="674">
      <c r="A674" s="20" t="n">
        <v>45610.59712963</v>
      </c>
      <c r="B674" s="16" t="s">
        <v>139</v>
      </c>
      <c r="C674" s="16" t="s">
        <v>201</v>
      </c>
      <c r="D674" s="16" t="s">
        <v>127</v>
      </c>
      <c r="E674" s="16" t="s">
        <v>17</v>
      </c>
      <c r="F674" s="16" t="s">
        <v>19</v>
      </c>
      <c r="G674" s="7" t="n">
        <v>10</v>
      </c>
      <c r="H674" s="6" t="n">
        <v>832</v>
      </c>
      <c r="I674" s="6" t="n">
        <v>-8320</v>
      </c>
      <c r="J674" s="6" t="n">
        <v>-0</v>
      </c>
      <c r="K674" s="6" t="n">
        <v>-4.16</v>
      </c>
      <c r="L674" s="6" t="n">
        <v>-0</v>
      </c>
      <c r="M674" s="6" t="s">
        <f>=I674+J674+K674+L674</f>
      </c>
      <c r="N674" s="16"/>
    </row>
    <row collapsed="false" customFormat="false" customHeight="false" hidden="false" ht="12.1" outlineLevel="0" r="675">
      <c r="A675" s="25" t="n">
        <v>45610.726168981</v>
      </c>
      <c r="B675" s="26" t="s">
        <v>163</v>
      </c>
      <c r="C675" s="26" t="s">
        <v>240</v>
      </c>
      <c r="D675" s="26" t="s">
        <v>128</v>
      </c>
      <c r="E675" s="26" t="s">
        <v>17</v>
      </c>
      <c r="F675" s="26" t="s">
        <v>19</v>
      </c>
      <c r="G675" s="27" t="n">
        <v>-600000</v>
      </c>
      <c r="H675" s="28" t="n">
        <v>0.00899</v>
      </c>
      <c r="I675" s="28" t="n">
        <v>5394</v>
      </c>
      <c r="J675" s="28" t="n">
        <v>0</v>
      </c>
      <c r="K675" s="28" t="n">
        <v>-2.7</v>
      </c>
      <c r="L675" s="28" t="n">
        <v>-0</v>
      </c>
      <c r="M675" s="6" t="s">
        <f>=I675+J675+K675+L675</f>
      </c>
      <c r="N675" s="26"/>
    </row>
    <row collapsed="false" customFormat="false" customHeight="false" hidden="false" ht="12.1" outlineLevel="0" r="676">
      <c r="A676" s="20" t="n">
        <v>45610.985509259</v>
      </c>
      <c r="B676" s="16" t="s">
        <v>55</v>
      </c>
      <c r="C676" s="16" t="s">
        <v>204</v>
      </c>
      <c r="D676" s="16" t="s">
        <v>127</v>
      </c>
      <c r="E676" s="16" t="s">
        <v>56</v>
      </c>
      <c r="F676" s="16" t="s">
        <v>19</v>
      </c>
      <c r="G676" s="7" t="n">
        <v>3630</v>
      </c>
      <c r="H676" s="6" t="n">
        <v>1.522399</v>
      </c>
      <c r="I676" s="6" t="n">
        <v>-5526.31</v>
      </c>
      <c r="J676" s="6" t="n">
        <v>-0</v>
      </c>
      <c r="K676" s="6" t="n">
        <v>-0</v>
      </c>
      <c r="L676" s="6" t="n">
        <v>-0</v>
      </c>
      <c r="M676" s="6" t="s">
        <f>=I676+J676+K676+L676</f>
      </c>
      <c r="N676" s="16"/>
    </row>
    <row collapsed="false" customFormat="false" customHeight="false" hidden="false" ht="12.1" outlineLevel="0" r="677">
      <c r="A677" s="25" t="n">
        <v>45611.669340278</v>
      </c>
      <c r="B677" s="26" t="s">
        <v>161</v>
      </c>
      <c r="C677" s="26" t="s">
        <v>234</v>
      </c>
      <c r="D677" s="26" t="s">
        <v>128</v>
      </c>
      <c r="E677" s="26" t="s">
        <v>17</v>
      </c>
      <c r="F677" s="26" t="s">
        <v>19</v>
      </c>
      <c r="G677" s="27" t="n">
        <v>-8000</v>
      </c>
      <c r="H677" s="28" t="n">
        <v>0.6728</v>
      </c>
      <c r="I677" s="28" t="n">
        <v>5382.4</v>
      </c>
      <c r="J677" s="28" t="n">
        <v>0</v>
      </c>
      <c r="K677" s="28" t="n">
        <v>-2.69</v>
      </c>
      <c r="L677" s="28" t="n">
        <v>-0</v>
      </c>
      <c r="M677" s="6" t="s">
        <f>=I677+J677+K677+L677</f>
      </c>
      <c r="N677" s="26"/>
    </row>
    <row collapsed="false" customFormat="false" customHeight="false" hidden="false" ht="12.1" outlineLevel="0" r="678">
      <c r="A678" s="20" t="n">
        <v>45611.670590278</v>
      </c>
      <c r="B678" s="16" t="s">
        <v>154</v>
      </c>
      <c r="C678" s="16" t="s">
        <v>227</v>
      </c>
      <c r="D678" s="16" t="s">
        <v>127</v>
      </c>
      <c r="E678" s="16" t="s">
        <v>17</v>
      </c>
      <c r="F678" s="16" t="s">
        <v>19</v>
      </c>
      <c r="G678" s="7" t="n">
        <v>5</v>
      </c>
      <c r="H678" s="6" t="n">
        <v>1397</v>
      </c>
      <c r="I678" s="6" t="n">
        <v>-6985</v>
      </c>
      <c r="J678" s="6" t="n">
        <v>-0</v>
      </c>
      <c r="K678" s="6" t="n">
        <v>-3.49</v>
      </c>
      <c r="L678" s="6" t="n">
        <v>-0</v>
      </c>
      <c r="M678" s="6" t="s">
        <f>=I678+J678+K678+L678</f>
      </c>
      <c r="N678" s="16"/>
    </row>
    <row collapsed="false" customFormat="false" customHeight="false" hidden="false" ht="12.1" outlineLevel="0" r="679">
      <c r="A679" s="21" t="n">
        <v>45614</v>
      </c>
      <c r="B679" s="22" t="s">
        <v>237</v>
      </c>
      <c r="C679" s="22" t="s">
        <v>238</v>
      </c>
      <c r="D679" s="22" t="s">
        <v>214</v>
      </c>
      <c r="E679" s="22" t="s">
        <v>214</v>
      </c>
      <c r="F679" s="22" t="s">
        <v>19</v>
      </c>
      <c r="G679" s="23" t="n">
        <v>1</v>
      </c>
      <c r="H679" s="24" t="n">
        <v>-0.99</v>
      </c>
      <c r="I679" s="24" t="n">
        <v>-0.99</v>
      </c>
      <c r="J679" s="24" t="n">
        <v>0</v>
      </c>
      <c r="K679" s="24" t="n">
        <v>-0</v>
      </c>
      <c r="L679" s="24" t="n">
        <v>-0</v>
      </c>
      <c r="M679" s="6" t="s">
        <f>=I679+J679+K679+L679</f>
      </c>
      <c r="N679" s="22"/>
    </row>
    <row collapsed="false" customFormat="false" customHeight="false" hidden="false" ht="12.1" outlineLevel="0" r="680">
      <c r="A680" s="20" t="n">
        <v>45614.453634259</v>
      </c>
      <c r="B680" s="16" t="s">
        <v>164</v>
      </c>
      <c r="C680" s="16" t="s">
        <v>241</v>
      </c>
      <c r="D680" s="16" t="s">
        <v>127</v>
      </c>
      <c r="E680" s="16" t="s">
        <v>17</v>
      </c>
      <c r="F680" s="16" t="s">
        <v>19</v>
      </c>
      <c r="G680" s="7" t="n">
        <v>300</v>
      </c>
      <c r="H680" s="6" t="n">
        <v>20.155</v>
      </c>
      <c r="I680" s="6" t="n">
        <v>-6046.5</v>
      </c>
      <c r="J680" s="6" t="n">
        <v>-0</v>
      </c>
      <c r="K680" s="6" t="n">
        <v>-3.02</v>
      </c>
      <c r="L680" s="6" t="n">
        <v>-0</v>
      </c>
      <c r="M680" s="6" t="s">
        <f>=I680+J680+K680+L680</f>
      </c>
      <c r="N680" s="16"/>
    </row>
    <row collapsed="false" customFormat="false" customHeight="false" hidden="false" ht="12.1" outlineLevel="0" r="681">
      <c r="A681" s="20" t="n">
        <v>45614.45849537</v>
      </c>
      <c r="B681" s="16" t="s">
        <v>149</v>
      </c>
      <c r="C681" s="16" t="s">
        <v>220</v>
      </c>
      <c r="D681" s="16" t="s">
        <v>127</v>
      </c>
      <c r="E681" s="16" t="s">
        <v>17</v>
      </c>
      <c r="F681" s="16" t="s">
        <v>19</v>
      </c>
      <c r="G681" s="7" t="n">
        <v>40</v>
      </c>
      <c r="H681" s="6" t="n">
        <v>94.83</v>
      </c>
      <c r="I681" s="6" t="n">
        <v>-3793.2</v>
      </c>
      <c r="J681" s="6" t="n">
        <v>-0</v>
      </c>
      <c r="K681" s="6" t="n">
        <v>-1.9</v>
      </c>
      <c r="L681" s="6" t="n">
        <v>-0</v>
      </c>
      <c r="M681" s="6" t="s">
        <f>=I681+J681+K681+L681</f>
      </c>
      <c r="N681" s="16"/>
    </row>
    <row collapsed="false" customFormat="false" customHeight="false" hidden="false" ht="12.1" outlineLevel="0" r="682">
      <c r="A682" s="20" t="n">
        <v>45614.542118056</v>
      </c>
      <c r="B682" s="16" t="s">
        <v>39</v>
      </c>
      <c r="C682" s="16" t="s">
        <v>209</v>
      </c>
      <c r="D682" s="16" t="s">
        <v>127</v>
      </c>
      <c r="E682" s="16" t="s">
        <v>17</v>
      </c>
      <c r="F682" s="16" t="s">
        <v>19</v>
      </c>
      <c r="G682" s="7" t="n">
        <v>60</v>
      </c>
      <c r="H682" s="6" t="n">
        <v>66.86</v>
      </c>
      <c r="I682" s="6" t="n">
        <v>-4011.6</v>
      </c>
      <c r="J682" s="6" t="n">
        <v>-0</v>
      </c>
      <c r="K682" s="6" t="n">
        <v>-2.01</v>
      </c>
      <c r="L682" s="6" t="n">
        <v>-0</v>
      </c>
      <c r="M682" s="6" t="s">
        <f>=I682+J682+K682+L682</f>
      </c>
      <c r="N682" s="16"/>
    </row>
    <row collapsed="false" customFormat="false" customHeight="false" hidden="false" ht="12.1" outlineLevel="0" r="683">
      <c r="A683" s="20" t="n">
        <v>45614.545115741</v>
      </c>
      <c r="B683" s="16" t="s">
        <v>165</v>
      </c>
      <c r="C683" s="16" t="s">
        <v>242</v>
      </c>
      <c r="D683" s="16" t="s">
        <v>127</v>
      </c>
      <c r="E683" s="16" t="s">
        <v>17</v>
      </c>
      <c r="F683" s="16" t="s">
        <v>19</v>
      </c>
      <c r="G683" s="7" t="n">
        <v>60</v>
      </c>
      <c r="H683" s="6" t="n">
        <v>77.2</v>
      </c>
      <c r="I683" s="6" t="n">
        <v>-4632</v>
      </c>
      <c r="J683" s="6" t="n">
        <v>-0</v>
      </c>
      <c r="K683" s="6" t="n">
        <v>-2.32</v>
      </c>
      <c r="L683" s="6" t="n">
        <v>-0</v>
      </c>
      <c r="M683" s="6" t="s">
        <f>=I683+J683+K683+L683</f>
      </c>
      <c r="N683" s="16"/>
    </row>
    <row collapsed="false" customFormat="false" customHeight="false" hidden="false" ht="12.1" outlineLevel="0" r="684">
      <c r="A684" s="25" t="n">
        <v>45614.935138889</v>
      </c>
      <c r="B684" s="26" t="s">
        <v>55</v>
      </c>
      <c r="C684" s="26" t="s">
        <v>204</v>
      </c>
      <c r="D684" s="26" t="s">
        <v>128</v>
      </c>
      <c r="E684" s="26" t="s">
        <v>56</v>
      </c>
      <c r="F684" s="26" t="s">
        <v>19</v>
      </c>
      <c r="G684" s="27" t="n">
        <v>-13200</v>
      </c>
      <c r="H684" s="28" t="n">
        <v>1.5258</v>
      </c>
      <c r="I684" s="28" t="n">
        <v>20140.56</v>
      </c>
      <c r="J684" s="28" t="n">
        <v>0</v>
      </c>
      <c r="K684" s="28" t="n">
        <v>-0</v>
      </c>
      <c r="L684" s="28" t="n">
        <v>-0</v>
      </c>
      <c r="M684" s="6" t="s">
        <f>=I684+J684+K684+L684</f>
      </c>
      <c r="N684" s="26"/>
    </row>
    <row collapsed="false" customFormat="false" customHeight="false" hidden="false" ht="12.1" outlineLevel="0" r="685">
      <c r="A685" s="21" t="n">
        <v>45615</v>
      </c>
      <c r="B685" s="22" t="s">
        <v>237</v>
      </c>
      <c r="C685" s="22" t="s">
        <v>239</v>
      </c>
      <c r="D685" s="22" t="s">
        <v>214</v>
      </c>
      <c r="E685" s="22" t="s">
        <v>214</v>
      </c>
      <c r="F685" s="22" t="s">
        <v>19</v>
      </c>
      <c r="G685" s="23" t="n">
        <v>1</v>
      </c>
      <c r="H685" s="24" t="n">
        <v>-0.21</v>
      </c>
      <c r="I685" s="24" t="n">
        <v>-0.21</v>
      </c>
      <c r="J685" s="24" t="n">
        <v>0</v>
      </c>
      <c r="K685" s="24" t="n">
        <v>-0</v>
      </c>
      <c r="L685" s="24" t="n">
        <v>-0</v>
      </c>
      <c r="M685" s="6" t="s">
        <f>=I685+J685+K685+L685</f>
      </c>
      <c r="N685" s="22"/>
    </row>
    <row collapsed="false" customFormat="false" customHeight="false" hidden="false" ht="12.1" outlineLevel="0" r="686">
      <c r="A686" s="20" t="n">
        <v>45615.507488426</v>
      </c>
      <c r="B686" s="16" t="s">
        <v>163</v>
      </c>
      <c r="C686" s="16" t="s">
        <v>240</v>
      </c>
      <c r="D686" s="16" t="s">
        <v>127</v>
      </c>
      <c r="E686" s="16" t="s">
        <v>17</v>
      </c>
      <c r="F686" s="16" t="s">
        <v>19</v>
      </c>
      <c r="G686" s="7" t="n">
        <v>600000</v>
      </c>
      <c r="H686" s="6" t="n">
        <v>0.00807</v>
      </c>
      <c r="I686" s="6" t="n">
        <v>-4842</v>
      </c>
      <c r="J686" s="6" t="n">
        <v>-0</v>
      </c>
      <c r="K686" s="6" t="n">
        <v>-2.42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0" t="n">
        <v>45615.510775463</v>
      </c>
      <c r="B687" s="16" t="s">
        <v>164</v>
      </c>
      <c r="C687" s="16" t="s">
        <v>241</v>
      </c>
      <c r="D687" s="16" t="s">
        <v>127</v>
      </c>
      <c r="E687" s="16" t="s">
        <v>17</v>
      </c>
      <c r="F687" s="16" t="s">
        <v>19</v>
      </c>
      <c r="G687" s="7" t="n">
        <v>200</v>
      </c>
      <c r="H687" s="6" t="n">
        <v>19.4</v>
      </c>
      <c r="I687" s="6" t="n">
        <v>-3880</v>
      </c>
      <c r="J687" s="6" t="n">
        <v>-0</v>
      </c>
      <c r="K687" s="6" t="n">
        <v>-1.94</v>
      </c>
      <c r="L687" s="6" t="n">
        <v>-0</v>
      </c>
      <c r="M687" s="6" t="s">
        <f>=I687+J687+K687+L687</f>
      </c>
      <c r="N687" s="16"/>
    </row>
    <row collapsed="false" customFormat="false" customHeight="false" hidden="false" ht="12.1" outlineLevel="0" r="688">
      <c r="A688" s="20" t="n">
        <v>45615.510925926</v>
      </c>
      <c r="B688" s="16" t="s">
        <v>138</v>
      </c>
      <c r="C688" s="16" t="s">
        <v>200</v>
      </c>
      <c r="D688" s="16" t="s">
        <v>127</v>
      </c>
      <c r="E688" s="16" t="s">
        <v>17</v>
      </c>
      <c r="F688" s="16" t="s">
        <v>19</v>
      </c>
      <c r="G688" s="7" t="n">
        <v>20</v>
      </c>
      <c r="H688" s="6" t="n">
        <v>128.7</v>
      </c>
      <c r="I688" s="6" t="n">
        <v>-2574</v>
      </c>
      <c r="J688" s="6" t="n">
        <v>-0</v>
      </c>
      <c r="K688" s="6" t="n">
        <v>-1.29</v>
      </c>
      <c r="L688" s="6" t="n">
        <v>-0</v>
      </c>
      <c r="M688" s="6" t="s">
        <f>=I688+J688+K688+L688</f>
      </c>
      <c r="N688" s="16"/>
    </row>
    <row collapsed="false" customFormat="false" customHeight="false" hidden="false" ht="12.1" outlineLevel="0" r="689">
      <c r="A689" s="20" t="n">
        <v>45615.517349537</v>
      </c>
      <c r="B689" s="16" t="s">
        <v>149</v>
      </c>
      <c r="C689" s="16" t="s">
        <v>220</v>
      </c>
      <c r="D689" s="16" t="s">
        <v>127</v>
      </c>
      <c r="E689" s="16" t="s">
        <v>17</v>
      </c>
      <c r="F689" s="16" t="s">
        <v>19</v>
      </c>
      <c r="G689" s="7" t="n">
        <v>80</v>
      </c>
      <c r="H689" s="6" t="n">
        <v>92.015</v>
      </c>
      <c r="I689" s="6" t="n">
        <v>-7361.2</v>
      </c>
      <c r="J689" s="6" t="n">
        <v>-0</v>
      </c>
      <c r="K689" s="6" t="n">
        <v>-3.68</v>
      </c>
      <c r="L689" s="6" t="n">
        <v>-0</v>
      </c>
      <c r="M689" s="6" t="s">
        <f>=I689+J689+K689+L689</f>
      </c>
      <c r="N689" s="16"/>
    </row>
    <row collapsed="false" customFormat="false" customHeight="false" hidden="false" ht="12.1" outlineLevel="0" r="690">
      <c r="A690" s="25" t="n">
        <v>45615.694988426</v>
      </c>
      <c r="B690" s="26" t="s">
        <v>39</v>
      </c>
      <c r="C690" s="26" t="s">
        <v>209</v>
      </c>
      <c r="D690" s="26" t="s">
        <v>128</v>
      </c>
      <c r="E690" s="26" t="s">
        <v>17</v>
      </c>
      <c r="F690" s="26" t="s">
        <v>19</v>
      </c>
      <c r="G690" s="27" t="n">
        <v>-60</v>
      </c>
      <c r="H690" s="28" t="n">
        <v>68.38</v>
      </c>
      <c r="I690" s="28" t="n">
        <v>4102.8</v>
      </c>
      <c r="J690" s="28" t="n">
        <v>0</v>
      </c>
      <c r="K690" s="28" t="n">
        <v>-2.05</v>
      </c>
      <c r="L690" s="28" t="n">
        <v>-0</v>
      </c>
      <c r="M690" s="6" t="s">
        <f>=I690+J690+K690+L690</f>
      </c>
      <c r="N690" s="26"/>
    </row>
    <row collapsed="false" customFormat="false" customHeight="false" hidden="false" ht="12.1" outlineLevel="0" r="691">
      <c r="A691" s="20" t="n">
        <v>45615.727916667</v>
      </c>
      <c r="B691" s="16" t="s">
        <v>39</v>
      </c>
      <c r="C691" s="16" t="s">
        <v>209</v>
      </c>
      <c r="D691" s="16" t="s">
        <v>127</v>
      </c>
      <c r="E691" s="16" t="s">
        <v>17</v>
      </c>
      <c r="F691" s="16" t="s">
        <v>19</v>
      </c>
      <c r="G691" s="7" t="n">
        <v>60</v>
      </c>
      <c r="H691" s="6" t="n">
        <v>66.86</v>
      </c>
      <c r="I691" s="6" t="n">
        <v>-4011.6</v>
      </c>
      <c r="J691" s="6" t="n">
        <v>-0</v>
      </c>
      <c r="K691" s="6" t="n">
        <v>-2.01</v>
      </c>
      <c r="L691" s="6" t="n">
        <v>-0</v>
      </c>
      <c r="M691" s="6" t="s">
        <f>=I691+J691+K691+L691</f>
      </c>
      <c r="N691" s="16"/>
    </row>
    <row collapsed="false" customFormat="false" customHeight="false" hidden="false" ht="12.1" outlineLevel="0" r="692">
      <c r="A692" s="25" t="n">
        <v>45615.992314815</v>
      </c>
      <c r="B692" s="26" t="s">
        <v>55</v>
      </c>
      <c r="C692" s="26" t="s">
        <v>204</v>
      </c>
      <c r="D692" s="26" t="s">
        <v>128</v>
      </c>
      <c r="E692" s="26" t="s">
        <v>56</v>
      </c>
      <c r="F692" s="26" t="s">
        <v>19</v>
      </c>
      <c r="G692" s="27" t="n">
        <v>-13000</v>
      </c>
      <c r="H692" s="28" t="n">
        <v>1.5267</v>
      </c>
      <c r="I692" s="28" t="n">
        <v>19847.1</v>
      </c>
      <c r="J692" s="28" t="n">
        <v>0</v>
      </c>
      <c r="K692" s="28" t="n">
        <v>-0</v>
      </c>
      <c r="L692" s="28" t="n">
        <v>-0</v>
      </c>
      <c r="M692" s="6" t="s">
        <f>=I692+J692+K692+L692</f>
      </c>
      <c r="N692" s="26"/>
    </row>
    <row collapsed="false" customFormat="false" customHeight="false" hidden="false" ht="12.1" outlineLevel="0" r="693">
      <c r="A693" s="20" t="n">
        <v>45616.502083333</v>
      </c>
      <c r="B693" s="16" t="s">
        <v>51</v>
      </c>
      <c r="C693" s="16" t="s">
        <v>215</v>
      </c>
      <c r="D693" s="16" t="s">
        <v>127</v>
      </c>
      <c r="E693" s="16" t="s">
        <v>17</v>
      </c>
      <c r="F693" s="16" t="s">
        <v>19</v>
      </c>
      <c r="G693" s="7" t="n">
        <v>2000</v>
      </c>
      <c r="H693" s="6" t="n">
        <v>1.766</v>
      </c>
      <c r="I693" s="6" t="n">
        <v>-3532</v>
      </c>
      <c r="J693" s="6" t="n">
        <v>-0</v>
      </c>
      <c r="K693" s="6" t="n">
        <v>-1.77</v>
      </c>
      <c r="L693" s="6" t="n">
        <v>-0</v>
      </c>
      <c r="M693" s="6" t="s">
        <f>=I693+J693+K693+L693</f>
      </c>
      <c r="N693" s="16"/>
    </row>
    <row collapsed="false" customFormat="false" customHeight="false" hidden="false" ht="12.1" outlineLevel="0" r="694">
      <c r="A694" s="25" t="n">
        <v>45616.921064815</v>
      </c>
      <c r="B694" s="26" t="s">
        <v>55</v>
      </c>
      <c r="C694" s="26" t="s">
        <v>204</v>
      </c>
      <c r="D694" s="26" t="s">
        <v>128</v>
      </c>
      <c r="E694" s="26" t="s">
        <v>56</v>
      </c>
      <c r="F694" s="26" t="s">
        <v>19</v>
      </c>
      <c r="G694" s="27" t="n">
        <v>-1500</v>
      </c>
      <c r="H694" s="28" t="n">
        <v>1.5275</v>
      </c>
      <c r="I694" s="28" t="n">
        <v>2291.25</v>
      </c>
      <c r="J694" s="28" t="n">
        <v>0</v>
      </c>
      <c r="K694" s="28" t="n">
        <v>-0</v>
      </c>
      <c r="L694" s="28" t="n">
        <v>-0</v>
      </c>
      <c r="M694" s="6" t="s">
        <f>=I694+J694+K694+L694</f>
      </c>
      <c r="N694" s="26"/>
    </row>
    <row collapsed="false" customFormat="false" customHeight="false" hidden="false" ht="12.1" outlineLevel="0" r="695">
      <c r="A695" s="20" t="n">
        <v>45617.451481481</v>
      </c>
      <c r="B695" s="16" t="s">
        <v>138</v>
      </c>
      <c r="C695" s="16" t="s">
        <v>200</v>
      </c>
      <c r="D695" s="16" t="s">
        <v>127</v>
      </c>
      <c r="E695" s="16" t="s">
        <v>17</v>
      </c>
      <c r="F695" s="16" t="s">
        <v>19</v>
      </c>
      <c r="G695" s="7" t="n">
        <v>70</v>
      </c>
      <c r="H695" s="6" t="n">
        <v>122.03571428571</v>
      </c>
      <c r="I695" s="6" t="n">
        <v>-8542.5</v>
      </c>
      <c r="J695" s="6" t="n">
        <v>-0</v>
      </c>
      <c r="K695" s="6" t="n">
        <v>-4.27</v>
      </c>
      <c r="L695" s="6" t="n">
        <v>-0</v>
      </c>
      <c r="M695" s="6" t="s">
        <f>=I695+J695+K695+L695</f>
      </c>
      <c r="N695" s="16"/>
    </row>
    <row collapsed="false" customFormat="false" customHeight="false" hidden="false" ht="12.1" outlineLevel="0" r="696">
      <c r="A696" s="20" t="n">
        <v>45617.528912037</v>
      </c>
      <c r="B696" s="16" t="s">
        <v>145</v>
      </c>
      <c r="C696" s="16" t="s">
        <v>208</v>
      </c>
      <c r="D696" s="16" t="s">
        <v>127</v>
      </c>
      <c r="E696" s="16" t="s">
        <v>17</v>
      </c>
      <c r="F696" s="16" t="s">
        <v>19</v>
      </c>
      <c r="G696" s="7" t="n">
        <v>480</v>
      </c>
      <c r="H696" s="6" t="n">
        <v>33.085</v>
      </c>
      <c r="I696" s="6" t="n">
        <v>-15880.8</v>
      </c>
      <c r="J696" s="6" t="n">
        <v>-0</v>
      </c>
      <c r="K696" s="6" t="n">
        <v>-7.94</v>
      </c>
      <c r="L696" s="6" t="n">
        <v>-0</v>
      </c>
      <c r="M696" s="6" t="s">
        <f>=I696+J696+K696+L696</f>
      </c>
      <c r="N696" s="16"/>
    </row>
    <row collapsed="false" customFormat="false" customHeight="false" hidden="false" ht="12.1" outlineLevel="0" r="697">
      <c r="A697" s="25" t="n">
        <v>45617.584837963</v>
      </c>
      <c r="B697" s="26" t="s">
        <v>138</v>
      </c>
      <c r="C697" s="26" t="s">
        <v>200</v>
      </c>
      <c r="D697" s="26" t="s">
        <v>128</v>
      </c>
      <c r="E697" s="26" t="s">
        <v>17</v>
      </c>
      <c r="F697" s="26" t="s">
        <v>19</v>
      </c>
      <c r="G697" s="27" t="n">
        <v>-90</v>
      </c>
      <c r="H697" s="28" t="n">
        <v>124.43333333333</v>
      </c>
      <c r="I697" s="28" t="n">
        <v>11199</v>
      </c>
      <c r="J697" s="28" t="n">
        <v>0</v>
      </c>
      <c r="K697" s="28" t="n">
        <v>-5.6</v>
      </c>
      <c r="L697" s="28" t="n">
        <v>-0</v>
      </c>
      <c r="M697" s="6" t="s">
        <f>=I697+J697+K697+L697</f>
      </c>
      <c r="N697" s="26"/>
    </row>
    <row collapsed="false" customFormat="false" customHeight="false" hidden="false" ht="12.1" outlineLevel="0" r="698">
      <c r="A698" s="20" t="n">
        <v>45617.735486111</v>
      </c>
      <c r="B698" s="16" t="s">
        <v>139</v>
      </c>
      <c r="C698" s="16" t="s">
        <v>201</v>
      </c>
      <c r="D698" s="16" t="s">
        <v>127</v>
      </c>
      <c r="E698" s="16" t="s">
        <v>17</v>
      </c>
      <c r="F698" s="16" t="s">
        <v>19</v>
      </c>
      <c r="G698" s="7" t="n">
        <v>10</v>
      </c>
      <c r="H698" s="6" t="n">
        <v>791</v>
      </c>
      <c r="I698" s="6" t="n">
        <v>-7910</v>
      </c>
      <c r="J698" s="6" t="n">
        <v>-0</v>
      </c>
      <c r="K698" s="6" t="n">
        <v>-3.96</v>
      </c>
      <c r="L698" s="6" t="n">
        <v>-0</v>
      </c>
      <c r="M698" s="6" t="s">
        <f>=I698+J698+K698+L698</f>
      </c>
      <c r="N698" s="16"/>
    </row>
    <row collapsed="false" customFormat="false" customHeight="false" hidden="false" ht="12.1" outlineLevel="0" r="699">
      <c r="A699" s="20" t="n">
        <v>45617.750601852</v>
      </c>
      <c r="B699" s="16" t="s">
        <v>136</v>
      </c>
      <c r="C699" s="16" t="s">
        <v>198</v>
      </c>
      <c r="D699" s="16" t="s">
        <v>127</v>
      </c>
      <c r="E699" s="16" t="s">
        <v>17</v>
      </c>
      <c r="F699" s="16" t="s">
        <v>19</v>
      </c>
      <c r="G699" s="7" t="n">
        <v>20</v>
      </c>
      <c r="H699" s="6" t="n">
        <v>308.4</v>
      </c>
      <c r="I699" s="6" t="n">
        <v>-6168</v>
      </c>
      <c r="J699" s="6" t="n">
        <v>-0</v>
      </c>
      <c r="K699" s="6" t="n">
        <v>-3.08</v>
      </c>
      <c r="L699" s="6" t="n">
        <v>-0</v>
      </c>
      <c r="M699" s="6" t="s">
        <f>=I699+J699+K699+L699</f>
      </c>
      <c r="N699" s="16"/>
    </row>
    <row collapsed="false" customFormat="false" customHeight="false" hidden="false" ht="12.1" outlineLevel="0" r="700">
      <c r="A700" s="20" t="n">
        <v>45617.762233796</v>
      </c>
      <c r="B700" s="16" t="s">
        <v>149</v>
      </c>
      <c r="C700" s="16" t="s">
        <v>220</v>
      </c>
      <c r="D700" s="16" t="s">
        <v>127</v>
      </c>
      <c r="E700" s="16" t="s">
        <v>17</v>
      </c>
      <c r="F700" s="16" t="s">
        <v>19</v>
      </c>
      <c r="G700" s="7" t="n">
        <v>80</v>
      </c>
      <c r="H700" s="6" t="n">
        <v>86.6</v>
      </c>
      <c r="I700" s="6" t="n">
        <v>-6928</v>
      </c>
      <c r="J700" s="6" t="n">
        <v>-0</v>
      </c>
      <c r="K700" s="6" t="n">
        <v>-3.46</v>
      </c>
      <c r="L700" s="6" t="n">
        <v>-0</v>
      </c>
      <c r="M700" s="6" t="s">
        <f>=I700+J700+K700+L700</f>
      </c>
      <c r="N700" s="16"/>
    </row>
    <row collapsed="false" customFormat="false" customHeight="false" hidden="false" ht="12.1" outlineLevel="0" r="701">
      <c r="A701" s="25" t="n">
        <v>45617.76599537</v>
      </c>
      <c r="B701" s="26" t="s">
        <v>55</v>
      </c>
      <c r="C701" s="26" t="s">
        <v>204</v>
      </c>
      <c r="D701" s="26" t="s">
        <v>128</v>
      </c>
      <c r="E701" s="26" t="s">
        <v>56</v>
      </c>
      <c r="F701" s="26" t="s">
        <v>19</v>
      </c>
      <c r="G701" s="27" t="n">
        <v>-27300</v>
      </c>
      <c r="H701" s="28" t="n">
        <v>1.5283</v>
      </c>
      <c r="I701" s="28" t="n">
        <v>41722.59</v>
      </c>
      <c r="J701" s="28" t="n">
        <v>0</v>
      </c>
      <c r="K701" s="28" t="n">
        <v>-0</v>
      </c>
      <c r="L701" s="28" t="n">
        <v>-0</v>
      </c>
      <c r="M701" s="6" t="s">
        <f>=I701+J701+K701+L701</f>
      </c>
      <c r="N701" s="26"/>
    </row>
    <row collapsed="false" customFormat="false" customHeight="false" hidden="false" ht="12.1" outlineLevel="0" r="702">
      <c r="A702" s="20" t="n">
        <v>45617.968125</v>
      </c>
      <c r="B702" s="16" t="s">
        <v>55</v>
      </c>
      <c r="C702" s="16" t="s">
        <v>204</v>
      </c>
      <c r="D702" s="16" t="s">
        <v>127</v>
      </c>
      <c r="E702" s="16" t="s">
        <v>56</v>
      </c>
      <c r="F702" s="16" t="s">
        <v>19</v>
      </c>
      <c r="G702" s="7" t="n">
        <v>4900</v>
      </c>
      <c r="H702" s="6" t="n">
        <v>1.5284</v>
      </c>
      <c r="I702" s="6" t="n">
        <v>-7489.16</v>
      </c>
      <c r="J702" s="6" t="n">
        <v>-0</v>
      </c>
      <c r="K702" s="6" t="n">
        <v>-0</v>
      </c>
      <c r="L702" s="6" t="n">
        <v>-0</v>
      </c>
      <c r="M702" s="6" t="s">
        <f>=I702+J702+K702+L702</f>
      </c>
      <c r="N702" s="16"/>
    </row>
    <row collapsed="false" customFormat="false" customHeight="false" hidden="false" ht="12.1" outlineLevel="0" r="703">
      <c r="A703" s="20" t="n">
        <v>45618.480555556</v>
      </c>
      <c r="B703" s="16" t="s">
        <v>138</v>
      </c>
      <c r="C703" s="16" t="s">
        <v>200</v>
      </c>
      <c r="D703" s="16" t="s">
        <v>127</v>
      </c>
      <c r="E703" s="16" t="s">
        <v>17</v>
      </c>
      <c r="F703" s="16" t="s">
        <v>19</v>
      </c>
      <c r="G703" s="7" t="n">
        <v>50</v>
      </c>
      <c r="H703" s="6" t="n">
        <v>122.8</v>
      </c>
      <c r="I703" s="6" t="n">
        <v>-6140</v>
      </c>
      <c r="J703" s="6" t="n">
        <v>-0</v>
      </c>
      <c r="K703" s="6" t="n">
        <v>-3.07</v>
      </c>
      <c r="L703" s="6" t="n">
        <v>-0</v>
      </c>
      <c r="M703" s="6" t="s">
        <f>=I703+J703+K703+L703</f>
      </c>
      <c r="N703" s="16"/>
    </row>
    <row collapsed="false" customFormat="false" customHeight="false" hidden="false" ht="12.1" outlineLevel="0" r="704">
      <c r="A704" s="25" t="n">
        <v>45618.957627315</v>
      </c>
      <c r="B704" s="26" t="s">
        <v>55</v>
      </c>
      <c r="C704" s="26" t="s">
        <v>204</v>
      </c>
      <c r="D704" s="26" t="s">
        <v>128</v>
      </c>
      <c r="E704" s="26" t="s">
        <v>56</v>
      </c>
      <c r="F704" s="26" t="s">
        <v>19</v>
      </c>
      <c r="G704" s="27" t="n">
        <v>-4000</v>
      </c>
      <c r="H704" s="28" t="n">
        <v>1.5309</v>
      </c>
      <c r="I704" s="28" t="n">
        <v>6123.6</v>
      </c>
      <c r="J704" s="28" t="n">
        <v>0</v>
      </c>
      <c r="K704" s="28" t="n">
        <v>-0</v>
      </c>
      <c r="L704" s="28" t="n">
        <v>-0</v>
      </c>
      <c r="M704" s="6" t="s">
        <f>=I704+J704+K704+L704</f>
      </c>
      <c r="N704" s="26"/>
    </row>
    <row collapsed="false" customFormat="false" customHeight="false" hidden="false" ht="12.1" outlineLevel="0" r="705">
      <c r="A705" s="25" t="n">
        <v>45621.461747685</v>
      </c>
      <c r="B705" s="26" t="s">
        <v>139</v>
      </c>
      <c r="C705" s="26" t="s">
        <v>201</v>
      </c>
      <c r="D705" s="26" t="s">
        <v>128</v>
      </c>
      <c r="E705" s="26" t="s">
        <v>17</v>
      </c>
      <c r="F705" s="26" t="s">
        <v>19</v>
      </c>
      <c r="G705" s="27" t="n">
        <v>-20</v>
      </c>
      <c r="H705" s="28" t="n">
        <v>820.5</v>
      </c>
      <c r="I705" s="28" t="n">
        <v>16410</v>
      </c>
      <c r="J705" s="28" t="n">
        <v>0</v>
      </c>
      <c r="K705" s="28" t="n">
        <v>-8.2</v>
      </c>
      <c r="L705" s="28" t="n">
        <v>-0</v>
      </c>
      <c r="M705" s="6" t="s">
        <f>=I705+J705+K705+L705</f>
      </c>
      <c r="N705" s="26"/>
    </row>
    <row collapsed="false" customFormat="false" customHeight="false" hidden="false" ht="12.1" outlineLevel="0" r="706">
      <c r="A706" s="20" t="n">
        <v>45621.667986111</v>
      </c>
      <c r="B706" s="16" t="s">
        <v>45</v>
      </c>
      <c r="C706" s="16" t="s">
        <v>236</v>
      </c>
      <c r="D706" s="16" t="s">
        <v>127</v>
      </c>
      <c r="E706" s="16" t="s">
        <v>17</v>
      </c>
      <c r="F706" s="16" t="s">
        <v>19</v>
      </c>
      <c r="G706" s="7" t="n">
        <v>300</v>
      </c>
      <c r="H706" s="6" t="n">
        <v>13.025</v>
      </c>
      <c r="I706" s="6" t="n">
        <v>-3907.5</v>
      </c>
      <c r="J706" s="6" t="n">
        <v>-0</v>
      </c>
      <c r="K706" s="6" t="n">
        <v>-1.95</v>
      </c>
      <c r="L706" s="6" t="n">
        <v>-0</v>
      </c>
      <c r="M706" s="6" t="s">
        <f>=I706+J706+K706+L706</f>
      </c>
      <c r="N706" s="16"/>
    </row>
    <row collapsed="false" customFormat="false" customHeight="false" hidden="false" ht="12.1" outlineLevel="0" r="707">
      <c r="A707" s="20" t="n">
        <v>45621.700289352</v>
      </c>
      <c r="B707" s="16" t="s">
        <v>165</v>
      </c>
      <c r="C707" s="16" t="s">
        <v>242</v>
      </c>
      <c r="D707" s="16" t="s">
        <v>127</v>
      </c>
      <c r="E707" s="16" t="s">
        <v>17</v>
      </c>
      <c r="F707" s="16" t="s">
        <v>19</v>
      </c>
      <c r="G707" s="7" t="n">
        <v>60</v>
      </c>
      <c r="H707" s="6" t="n">
        <v>73.4</v>
      </c>
      <c r="I707" s="6" t="n">
        <v>-4404</v>
      </c>
      <c r="J707" s="6" t="n">
        <v>-0</v>
      </c>
      <c r="K707" s="6" t="n">
        <v>-2.2</v>
      </c>
      <c r="L707" s="6" t="n">
        <v>-0</v>
      </c>
      <c r="M707" s="6" t="s">
        <f>=I707+J707+K707+L707</f>
      </c>
      <c r="N707" s="16"/>
    </row>
    <row collapsed="false" customFormat="false" customHeight="false" hidden="false" ht="12.1" outlineLevel="0" r="708">
      <c r="A708" s="20" t="n">
        <v>45621.704618056</v>
      </c>
      <c r="B708" s="16" t="s">
        <v>136</v>
      </c>
      <c r="C708" s="16" t="s">
        <v>198</v>
      </c>
      <c r="D708" s="16" t="s">
        <v>127</v>
      </c>
      <c r="E708" s="16" t="s">
        <v>17</v>
      </c>
      <c r="F708" s="16" t="s">
        <v>19</v>
      </c>
      <c r="G708" s="7" t="n">
        <v>20</v>
      </c>
      <c r="H708" s="6" t="n">
        <v>299.4</v>
      </c>
      <c r="I708" s="6" t="n">
        <v>-5988</v>
      </c>
      <c r="J708" s="6" t="n">
        <v>-0</v>
      </c>
      <c r="K708" s="6" t="n">
        <v>-2.99</v>
      </c>
      <c r="L708" s="6" t="n">
        <v>-0</v>
      </c>
      <c r="M708" s="6" t="s">
        <f>=I708+J708+K708+L708</f>
      </c>
      <c r="N708" s="16"/>
    </row>
    <row collapsed="false" customFormat="false" customHeight="false" hidden="false" ht="12.1" outlineLevel="0" r="709">
      <c r="A709" s="20" t="n">
        <v>45621.727708333</v>
      </c>
      <c r="B709" s="16" t="s">
        <v>138</v>
      </c>
      <c r="C709" s="16" t="s">
        <v>200</v>
      </c>
      <c r="D709" s="16" t="s">
        <v>127</v>
      </c>
      <c r="E709" s="16" t="s">
        <v>17</v>
      </c>
      <c r="F709" s="16" t="s">
        <v>19</v>
      </c>
      <c r="G709" s="7" t="n">
        <v>80</v>
      </c>
      <c r="H709" s="6" t="n">
        <v>118.05</v>
      </c>
      <c r="I709" s="6" t="n">
        <v>-9444</v>
      </c>
      <c r="J709" s="6" t="n">
        <v>-0</v>
      </c>
      <c r="K709" s="6" t="n">
        <v>-4.72</v>
      </c>
      <c r="L709" s="6" t="n">
        <v>-0</v>
      </c>
      <c r="M709" s="6" t="s">
        <f>=I709+J709+K709+L709</f>
      </c>
      <c r="N709" s="16"/>
    </row>
    <row collapsed="false" customFormat="false" customHeight="false" hidden="false" ht="12.1" outlineLevel="0" r="710">
      <c r="A710" s="20" t="n">
        <v>45621.753935185</v>
      </c>
      <c r="B710" s="16" t="s">
        <v>139</v>
      </c>
      <c r="C710" s="16" t="s">
        <v>201</v>
      </c>
      <c r="D710" s="16" t="s">
        <v>127</v>
      </c>
      <c r="E710" s="16" t="s">
        <v>17</v>
      </c>
      <c r="F710" s="16" t="s">
        <v>19</v>
      </c>
      <c r="G710" s="7" t="n">
        <v>20</v>
      </c>
      <c r="H710" s="6" t="n">
        <v>792</v>
      </c>
      <c r="I710" s="6" t="n">
        <v>-15840</v>
      </c>
      <c r="J710" s="6" t="n">
        <v>-0</v>
      </c>
      <c r="K710" s="6" t="n">
        <v>-7.92</v>
      </c>
      <c r="L710" s="6" t="n">
        <v>-0</v>
      </c>
      <c r="M710" s="6" t="s">
        <f>=I710+J710+K710+L710</f>
      </c>
      <c r="N710" s="16"/>
    </row>
    <row collapsed="false" customFormat="false" customHeight="false" hidden="false" ht="12.1" outlineLevel="0" r="711">
      <c r="A711" s="25" t="n">
        <v>45621.881967593</v>
      </c>
      <c r="B711" s="26" t="s">
        <v>55</v>
      </c>
      <c r="C711" s="26" t="s">
        <v>204</v>
      </c>
      <c r="D711" s="26" t="s">
        <v>128</v>
      </c>
      <c r="E711" s="26" t="s">
        <v>56</v>
      </c>
      <c r="F711" s="26" t="s">
        <v>19</v>
      </c>
      <c r="G711" s="27" t="n">
        <v>-15200</v>
      </c>
      <c r="H711" s="28" t="n">
        <v>1.5317</v>
      </c>
      <c r="I711" s="28" t="n">
        <v>23281.84</v>
      </c>
      <c r="J711" s="28" t="n">
        <v>0</v>
      </c>
      <c r="K711" s="28" t="n">
        <v>-0</v>
      </c>
      <c r="L711" s="28" t="n">
        <v>-0</v>
      </c>
      <c r="M711" s="6" t="s">
        <f>=I711+J711+K711+L711</f>
      </c>
      <c r="N711" s="26"/>
    </row>
    <row collapsed="false" customFormat="false" customHeight="false" hidden="false" ht="12.1" outlineLevel="0" r="712">
      <c r="A712" s="25" t="n">
        <v>45622.428449074</v>
      </c>
      <c r="B712" s="26" t="s">
        <v>139</v>
      </c>
      <c r="C712" s="26" t="s">
        <v>201</v>
      </c>
      <c r="D712" s="26" t="s">
        <v>128</v>
      </c>
      <c r="E712" s="26" t="s">
        <v>17</v>
      </c>
      <c r="F712" s="26" t="s">
        <v>19</v>
      </c>
      <c r="G712" s="27" t="n">
        <v>-40</v>
      </c>
      <c r="H712" s="28" t="n">
        <v>809.5</v>
      </c>
      <c r="I712" s="28" t="n">
        <v>32380</v>
      </c>
      <c r="J712" s="28" t="n">
        <v>0</v>
      </c>
      <c r="K712" s="28" t="n">
        <v>-16.19</v>
      </c>
      <c r="L712" s="28" t="n">
        <v>-0</v>
      </c>
      <c r="M712" s="6" t="s">
        <f>=I712+J712+K712+L712</f>
      </c>
      <c r="N712" s="26"/>
    </row>
    <row collapsed="false" customFormat="false" customHeight="false" hidden="false" ht="12.1" outlineLevel="0" r="713">
      <c r="A713" s="20" t="n">
        <v>45622.535648148</v>
      </c>
      <c r="B713" s="16" t="s">
        <v>21</v>
      </c>
      <c r="C713" s="16" t="s">
        <v>224</v>
      </c>
      <c r="D713" s="16" t="s">
        <v>127</v>
      </c>
      <c r="E713" s="16" t="s">
        <v>17</v>
      </c>
      <c r="F713" s="16" t="s">
        <v>19</v>
      </c>
      <c r="G713" s="7" t="n">
        <v>2</v>
      </c>
      <c r="H713" s="6" t="n">
        <v>469.5</v>
      </c>
      <c r="I713" s="6" t="n">
        <v>-939</v>
      </c>
      <c r="J713" s="6" t="n">
        <v>-0</v>
      </c>
      <c r="K713" s="6" t="n">
        <v>-0.47</v>
      </c>
      <c r="L713" s="6" t="n">
        <v>-0</v>
      </c>
      <c r="M713" s="6" t="s">
        <f>=I713+J713+K713+L713</f>
      </c>
      <c r="N713" s="16"/>
    </row>
    <row collapsed="false" customFormat="false" customHeight="false" hidden="false" ht="12.1" outlineLevel="0" r="714">
      <c r="A714" s="20" t="n">
        <v>45622.538738426</v>
      </c>
      <c r="B714" s="16" t="s">
        <v>139</v>
      </c>
      <c r="C714" s="16" t="s">
        <v>201</v>
      </c>
      <c r="D714" s="16" t="s">
        <v>127</v>
      </c>
      <c r="E714" s="16" t="s">
        <v>17</v>
      </c>
      <c r="F714" s="16" t="s">
        <v>19</v>
      </c>
      <c r="G714" s="7" t="n">
        <v>70</v>
      </c>
      <c r="H714" s="6" t="n">
        <v>774.42857142857</v>
      </c>
      <c r="I714" s="6" t="n">
        <v>-54210</v>
      </c>
      <c r="J714" s="6" t="n">
        <v>-0</v>
      </c>
      <c r="K714" s="6" t="n">
        <v>-27.11</v>
      </c>
      <c r="L714" s="6" t="n">
        <v>-0</v>
      </c>
      <c r="M714" s="6" t="s">
        <f>=I714+J714+K714+L714</f>
      </c>
      <c r="N714" s="16"/>
    </row>
    <row collapsed="false" customFormat="false" customHeight="false" hidden="false" ht="12.1" outlineLevel="0" r="715">
      <c r="A715" s="20" t="n">
        <v>45622.648831019</v>
      </c>
      <c r="B715" s="16" t="s">
        <v>149</v>
      </c>
      <c r="C715" s="16" t="s">
        <v>220</v>
      </c>
      <c r="D715" s="16" t="s">
        <v>127</v>
      </c>
      <c r="E715" s="16" t="s">
        <v>17</v>
      </c>
      <c r="F715" s="16" t="s">
        <v>19</v>
      </c>
      <c r="G715" s="7" t="n">
        <v>100</v>
      </c>
      <c r="H715" s="6" t="n">
        <v>83.2</v>
      </c>
      <c r="I715" s="6" t="n">
        <v>-8320</v>
      </c>
      <c r="J715" s="6" t="n">
        <v>-0</v>
      </c>
      <c r="K715" s="6" t="n">
        <v>-4.16</v>
      </c>
      <c r="L715" s="6" t="n">
        <v>-0</v>
      </c>
      <c r="M715" s="6" t="s">
        <f>=I715+J715+K715+L715</f>
      </c>
      <c r="N715" s="16"/>
    </row>
    <row collapsed="false" customFormat="false" customHeight="false" hidden="false" ht="12.1" outlineLevel="0" r="716">
      <c r="A716" s="20" t="n">
        <v>45622.648969907</v>
      </c>
      <c r="B716" s="16" t="s">
        <v>42</v>
      </c>
      <c r="C716" s="16" t="s">
        <v>225</v>
      </c>
      <c r="D716" s="16" t="s">
        <v>127</v>
      </c>
      <c r="E716" s="16" t="s">
        <v>17</v>
      </c>
      <c r="F716" s="16" t="s">
        <v>19</v>
      </c>
      <c r="G716" s="7" t="n">
        <v>80</v>
      </c>
      <c r="H716" s="6" t="n">
        <v>96.55</v>
      </c>
      <c r="I716" s="6" t="n">
        <v>-7724</v>
      </c>
      <c r="J716" s="6" t="n">
        <v>-0</v>
      </c>
      <c r="K716" s="6" t="n">
        <v>-3.86</v>
      </c>
      <c r="L716" s="6" t="n">
        <v>-0</v>
      </c>
      <c r="M716" s="6" t="s">
        <f>=I716+J716+K716+L716</f>
      </c>
      <c r="N716" s="16"/>
    </row>
    <row collapsed="false" customFormat="false" customHeight="false" hidden="false" ht="12.1" outlineLevel="0" r="717">
      <c r="A717" s="20" t="n">
        <v>45622.655613426</v>
      </c>
      <c r="B717" s="16" t="s">
        <v>138</v>
      </c>
      <c r="C717" s="16" t="s">
        <v>200</v>
      </c>
      <c r="D717" s="16" t="s">
        <v>127</v>
      </c>
      <c r="E717" s="16" t="s">
        <v>17</v>
      </c>
      <c r="F717" s="16" t="s">
        <v>19</v>
      </c>
      <c r="G717" s="7" t="n">
        <v>70</v>
      </c>
      <c r="H717" s="6" t="n">
        <v>106.5</v>
      </c>
      <c r="I717" s="6" t="n">
        <v>-7455</v>
      </c>
      <c r="J717" s="6" t="n">
        <v>-0</v>
      </c>
      <c r="K717" s="6" t="n">
        <v>-3.73</v>
      </c>
      <c r="L717" s="6" t="n">
        <v>-0</v>
      </c>
      <c r="M717" s="6" t="s">
        <f>=I717+J717+K717+L717</f>
      </c>
      <c r="N717" s="16"/>
    </row>
    <row collapsed="false" customFormat="false" customHeight="false" hidden="false" ht="12.1" outlineLevel="0" r="718">
      <c r="A718" s="20" t="n">
        <v>45622.668773148</v>
      </c>
      <c r="B718" s="16" t="s">
        <v>39</v>
      </c>
      <c r="C718" s="16" t="s">
        <v>209</v>
      </c>
      <c r="D718" s="16" t="s">
        <v>127</v>
      </c>
      <c r="E718" s="16" t="s">
        <v>17</v>
      </c>
      <c r="F718" s="16" t="s">
        <v>19</v>
      </c>
      <c r="G718" s="7" t="n">
        <v>60</v>
      </c>
      <c r="H718" s="6" t="n">
        <v>65.04</v>
      </c>
      <c r="I718" s="6" t="n">
        <v>-3902.4</v>
      </c>
      <c r="J718" s="6" t="n">
        <v>-0</v>
      </c>
      <c r="K718" s="6" t="n">
        <v>-1.95</v>
      </c>
      <c r="L718" s="6" t="n">
        <v>-0</v>
      </c>
      <c r="M718" s="6" t="s">
        <f>=I718+J718+K718+L718</f>
      </c>
      <c r="N718" s="16"/>
    </row>
    <row collapsed="false" customFormat="false" customHeight="false" hidden="false" ht="12.1" outlineLevel="0" r="719">
      <c r="A719" s="25" t="n">
        <v>45622.681145833</v>
      </c>
      <c r="B719" s="26" t="s">
        <v>55</v>
      </c>
      <c r="C719" s="26" t="s">
        <v>204</v>
      </c>
      <c r="D719" s="26" t="s">
        <v>128</v>
      </c>
      <c r="E719" s="26" t="s">
        <v>56</v>
      </c>
      <c r="F719" s="26" t="s">
        <v>19</v>
      </c>
      <c r="G719" s="27" t="n">
        <v>-32880</v>
      </c>
      <c r="H719" s="28" t="n">
        <v>1.5325</v>
      </c>
      <c r="I719" s="28" t="n">
        <v>50388.6</v>
      </c>
      <c r="J719" s="28" t="n">
        <v>0</v>
      </c>
      <c r="K719" s="28" t="n">
        <v>-0</v>
      </c>
      <c r="L719" s="28" t="n">
        <v>-0</v>
      </c>
      <c r="M719" s="6" t="s">
        <f>=I719+J719+K719+L719</f>
      </c>
      <c r="N719" s="26"/>
    </row>
    <row collapsed="false" customFormat="false" customHeight="false" hidden="false" ht="12.1" outlineLevel="0" r="720">
      <c r="A720" s="20" t="n">
        <v>45623.425532407</v>
      </c>
      <c r="B720" s="16" t="s">
        <v>27</v>
      </c>
      <c r="C720" s="16" t="s">
        <v>216</v>
      </c>
      <c r="D720" s="16" t="s">
        <v>127</v>
      </c>
      <c r="E720" s="16" t="s">
        <v>17</v>
      </c>
      <c r="F720" s="16" t="s">
        <v>19</v>
      </c>
      <c r="G720" s="7" t="n">
        <v>5</v>
      </c>
      <c r="H720" s="6" t="n">
        <v>970.5</v>
      </c>
      <c r="I720" s="6" t="n">
        <v>-4852.5</v>
      </c>
      <c r="J720" s="6" t="n">
        <v>-0</v>
      </c>
      <c r="K720" s="6" t="n">
        <v>-2.43</v>
      </c>
      <c r="L720" s="6" t="n">
        <v>-0</v>
      </c>
      <c r="M720" s="6" t="s">
        <f>=I720+J720+K720+L720</f>
      </c>
      <c r="N720" s="16"/>
    </row>
    <row collapsed="false" customFormat="false" customHeight="false" hidden="false" ht="12.1" outlineLevel="0" r="721">
      <c r="A721" s="25" t="n">
        <v>45623.610266204</v>
      </c>
      <c r="B721" s="26" t="s">
        <v>139</v>
      </c>
      <c r="C721" s="26" t="s">
        <v>201</v>
      </c>
      <c r="D721" s="26" t="s">
        <v>128</v>
      </c>
      <c r="E721" s="26" t="s">
        <v>17</v>
      </c>
      <c r="F721" s="26" t="s">
        <v>19</v>
      </c>
      <c r="G721" s="27" t="n">
        <v>-50</v>
      </c>
      <c r="H721" s="28" t="n">
        <v>764.6</v>
      </c>
      <c r="I721" s="28" t="n">
        <v>38230</v>
      </c>
      <c r="J721" s="28" t="n">
        <v>0</v>
      </c>
      <c r="K721" s="28" t="n">
        <v>-19.15</v>
      </c>
      <c r="L721" s="28" t="n">
        <v>-0</v>
      </c>
      <c r="M721" s="6" t="s">
        <f>=I721+J721+K721+L721</f>
      </c>
      <c r="N721" s="26"/>
    </row>
    <row collapsed="false" customFormat="false" customHeight="false" hidden="false" ht="12.1" outlineLevel="0" r="722">
      <c r="A722" s="20" t="n">
        <v>45623.929236111</v>
      </c>
      <c r="B722" s="16" t="s">
        <v>55</v>
      </c>
      <c r="C722" s="16" t="s">
        <v>204</v>
      </c>
      <c r="D722" s="16" t="s">
        <v>127</v>
      </c>
      <c r="E722" s="16" t="s">
        <v>56</v>
      </c>
      <c r="F722" s="16" t="s">
        <v>19</v>
      </c>
      <c r="G722" s="7" t="n">
        <v>21900</v>
      </c>
      <c r="H722" s="6" t="n">
        <v>1.5334</v>
      </c>
      <c r="I722" s="6" t="n">
        <v>-33581.46</v>
      </c>
      <c r="J722" s="6" t="n">
        <v>-0</v>
      </c>
      <c r="K722" s="6" t="n">
        <v>-0</v>
      </c>
      <c r="L722" s="6" t="n">
        <v>-0</v>
      </c>
      <c r="M722" s="6" t="s">
        <f>=I722+J722+K722+L722</f>
      </c>
      <c r="N722" s="16"/>
    </row>
    <row collapsed="false" customFormat="false" customHeight="false" hidden="false" ht="12.1" outlineLevel="0" r="723">
      <c r="A723" s="25" t="n">
        <v>45624.656354167</v>
      </c>
      <c r="B723" s="26" t="s">
        <v>145</v>
      </c>
      <c r="C723" s="26" t="s">
        <v>208</v>
      </c>
      <c r="D723" s="26" t="s">
        <v>128</v>
      </c>
      <c r="E723" s="26" t="s">
        <v>17</v>
      </c>
      <c r="F723" s="26" t="s">
        <v>19</v>
      </c>
      <c r="G723" s="27" t="n">
        <v>-240</v>
      </c>
      <c r="H723" s="28" t="n">
        <v>32.58</v>
      </c>
      <c r="I723" s="28" t="n">
        <v>7819.2</v>
      </c>
      <c r="J723" s="28" t="n">
        <v>0</v>
      </c>
      <c r="K723" s="28" t="n">
        <v>-3.91</v>
      </c>
      <c r="L723" s="28" t="n">
        <v>-0</v>
      </c>
      <c r="M723" s="6" t="s">
        <f>=I723+J723+K723+L723</f>
      </c>
      <c r="N723" s="26"/>
    </row>
    <row collapsed="false" customFormat="false" customHeight="false" hidden="false" ht="12.1" outlineLevel="0" r="724">
      <c r="A724" s="20" t="n">
        <v>45625.583298611</v>
      </c>
      <c r="B724" s="16" t="s">
        <v>139</v>
      </c>
      <c r="C724" s="16" t="s">
        <v>201</v>
      </c>
      <c r="D724" s="16" t="s">
        <v>127</v>
      </c>
      <c r="E724" s="16" t="s">
        <v>17</v>
      </c>
      <c r="F724" s="16" t="s">
        <v>19</v>
      </c>
      <c r="G724" s="7" t="n">
        <v>50</v>
      </c>
      <c r="H724" s="6" t="n">
        <v>762</v>
      </c>
      <c r="I724" s="6" t="n">
        <v>-38100</v>
      </c>
      <c r="J724" s="6" t="n">
        <v>-0</v>
      </c>
      <c r="K724" s="6" t="n">
        <v>-19.05</v>
      </c>
      <c r="L724" s="6" t="n">
        <v>-0</v>
      </c>
      <c r="M724" s="6" t="s">
        <f>=I724+J724+K724+L724</f>
      </c>
      <c r="N724" s="16"/>
    </row>
    <row collapsed="false" customFormat="false" customHeight="false" hidden="false" ht="12.1" outlineLevel="0" r="725">
      <c r="A725" s="25" t="n">
        <v>45625.596087963</v>
      </c>
      <c r="B725" s="26" t="s">
        <v>139</v>
      </c>
      <c r="C725" s="26" t="s">
        <v>201</v>
      </c>
      <c r="D725" s="26" t="s">
        <v>128</v>
      </c>
      <c r="E725" s="26" t="s">
        <v>17</v>
      </c>
      <c r="F725" s="26" t="s">
        <v>19</v>
      </c>
      <c r="G725" s="27" t="n">
        <v>-50</v>
      </c>
      <c r="H725" s="28" t="n">
        <v>783.9</v>
      </c>
      <c r="I725" s="28" t="n">
        <v>39195</v>
      </c>
      <c r="J725" s="28" t="n">
        <v>0</v>
      </c>
      <c r="K725" s="28" t="n">
        <v>-19.6</v>
      </c>
      <c r="L725" s="28" t="n">
        <v>-0</v>
      </c>
      <c r="M725" s="6" t="s">
        <f>=I725+J725+K725+L725</f>
      </c>
      <c r="N725" s="26"/>
    </row>
    <row collapsed="false" customFormat="false" customHeight="false" hidden="false" ht="12.1" outlineLevel="0" r="726">
      <c r="A726" s="20" t="n">
        <v>45625.952731481</v>
      </c>
      <c r="B726" s="16" t="s">
        <v>55</v>
      </c>
      <c r="C726" s="16" t="s">
        <v>204</v>
      </c>
      <c r="D726" s="16" t="s">
        <v>127</v>
      </c>
      <c r="E726" s="16" t="s">
        <v>56</v>
      </c>
      <c r="F726" s="16" t="s">
        <v>19</v>
      </c>
      <c r="G726" s="7" t="n">
        <v>5800</v>
      </c>
      <c r="H726" s="6" t="n">
        <v>1.5369</v>
      </c>
      <c r="I726" s="6" t="n">
        <v>-8914.02</v>
      </c>
      <c r="J726" s="6" t="n">
        <v>-0</v>
      </c>
      <c r="K726" s="6" t="n">
        <v>-0</v>
      </c>
      <c r="L726" s="6" t="n">
        <v>-0</v>
      </c>
      <c r="M726" s="6" t="s">
        <f>=I726+J726+K726+L726</f>
      </c>
      <c r="N726" s="16"/>
    </row>
    <row collapsed="false" customFormat="false" customHeight="false" hidden="false" ht="12.1" outlineLevel="0" r="727">
      <c r="A727" s="20" t="n">
        <v>45628.430381944</v>
      </c>
      <c r="B727" s="16" t="s">
        <v>139</v>
      </c>
      <c r="C727" s="16" t="s">
        <v>201</v>
      </c>
      <c r="D727" s="16" t="s">
        <v>127</v>
      </c>
      <c r="E727" s="16" t="s">
        <v>17</v>
      </c>
      <c r="F727" s="16" t="s">
        <v>19</v>
      </c>
      <c r="G727" s="7" t="n">
        <v>20</v>
      </c>
      <c r="H727" s="6" t="n">
        <v>718</v>
      </c>
      <c r="I727" s="6" t="n">
        <v>-14360</v>
      </c>
      <c r="J727" s="6" t="n">
        <v>-0</v>
      </c>
      <c r="K727" s="6" t="n">
        <v>-7.19</v>
      </c>
      <c r="L727" s="6" t="n">
        <v>-0</v>
      </c>
      <c r="M727" s="6" t="s">
        <f>=I727+J727+K727+L727</f>
      </c>
      <c r="N727" s="16"/>
    </row>
    <row collapsed="false" customFormat="false" customHeight="false" hidden="false" ht="12.1" outlineLevel="0" r="728">
      <c r="A728" s="25" t="n">
        <v>45628.529259259</v>
      </c>
      <c r="B728" s="26" t="s">
        <v>145</v>
      </c>
      <c r="C728" s="26" t="s">
        <v>208</v>
      </c>
      <c r="D728" s="26" t="s">
        <v>128</v>
      </c>
      <c r="E728" s="26" t="s">
        <v>17</v>
      </c>
      <c r="F728" s="26" t="s">
        <v>19</v>
      </c>
      <c r="G728" s="27" t="n">
        <v>-240</v>
      </c>
      <c r="H728" s="28" t="n">
        <v>33.73</v>
      </c>
      <c r="I728" s="28" t="n">
        <v>8095.2</v>
      </c>
      <c r="J728" s="28" t="n">
        <v>0</v>
      </c>
      <c r="K728" s="28" t="n">
        <v>-4.05</v>
      </c>
      <c r="L728" s="28" t="n">
        <v>-0</v>
      </c>
      <c r="M728" s="6" t="s">
        <f>=I728+J728+K728+L728</f>
      </c>
      <c r="N728" s="26"/>
    </row>
    <row collapsed="false" customFormat="false" customHeight="false" hidden="false" ht="12.1" outlineLevel="0" r="729">
      <c r="A729" s="25" t="n">
        <v>45628.530196759</v>
      </c>
      <c r="B729" s="26" t="s">
        <v>149</v>
      </c>
      <c r="C729" s="26" t="s">
        <v>220</v>
      </c>
      <c r="D729" s="26" t="s">
        <v>128</v>
      </c>
      <c r="E729" s="26" t="s">
        <v>17</v>
      </c>
      <c r="F729" s="26" t="s">
        <v>19</v>
      </c>
      <c r="G729" s="27" t="n">
        <v>-100</v>
      </c>
      <c r="H729" s="28" t="n">
        <v>87.97</v>
      </c>
      <c r="I729" s="28" t="n">
        <v>8797</v>
      </c>
      <c r="J729" s="28" t="n">
        <v>0</v>
      </c>
      <c r="K729" s="28" t="n">
        <v>-4.4</v>
      </c>
      <c r="L729" s="28" t="n">
        <v>-0</v>
      </c>
      <c r="M729" s="6" t="s">
        <f>=I729+J729+K729+L729</f>
      </c>
      <c r="N729" s="26"/>
    </row>
    <row collapsed="false" customFormat="false" customHeight="false" hidden="false" ht="12.1" outlineLevel="0" r="730">
      <c r="A730" s="20" t="n">
        <v>45628.652037037</v>
      </c>
      <c r="B730" s="16" t="s">
        <v>149</v>
      </c>
      <c r="C730" s="16" t="s">
        <v>220</v>
      </c>
      <c r="D730" s="16" t="s">
        <v>127</v>
      </c>
      <c r="E730" s="16" t="s">
        <v>17</v>
      </c>
      <c r="F730" s="16" t="s">
        <v>19</v>
      </c>
      <c r="G730" s="7" t="n">
        <v>50</v>
      </c>
      <c r="H730" s="6" t="n">
        <v>86.31</v>
      </c>
      <c r="I730" s="6" t="n">
        <v>-4315.5</v>
      </c>
      <c r="J730" s="6" t="n">
        <v>-0</v>
      </c>
      <c r="K730" s="6" t="n">
        <v>-2.16</v>
      </c>
      <c r="L730" s="6" t="n">
        <v>-0</v>
      </c>
      <c r="M730" s="6" t="s">
        <f>=I730+J730+K730+L730</f>
      </c>
      <c r="N730" s="16"/>
    </row>
    <row collapsed="false" customFormat="false" customHeight="false" hidden="false" ht="12.1" outlineLevel="0" r="731">
      <c r="A731" s="25" t="n">
        <v>45628.699351852</v>
      </c>
      <c r="B731" s="26" t="s">
        <v>39</v>
      </c>
      <c r="C731" s="26" t="s">
        <v>209</v>
      </c>
      <c r="D731" s="26" t="s">
        <v>128</v>
      </c>
      <c r="E731" s="26" t="s">
        <v>17</v>
      </c>
      <c r="F731" s="26" t="s">
        <v>19</v>
      </c>
      <c r="G731" s="27" t="n">
        <v>-60</v>
      </c>
      <c r="H731" s="28" t="n">
        <v>68.1</v>
      </c>
      <c r="I731" s="28" t="n">
        <v>4086</v>
      </c>
      <c r="J731" s="28" t="n">
        <v>0</v>
      </c>
      <c r="K731" s="28" t="n">
        <v>-2.04</v>
      </c>
      <c r="L731" s="28" t="n">
        <v>-0</v>
      </c>
      <c r="M731" s="6" t="s">
        <f>=I731+J731+K731+L731</f>
      </c>
      <c r="N731" s="26"/>
    </row>
    <row collapsed="false" customFormat="false" customHeight="false" hidden="false" ht="12.1" outlineLevel="0" r="732">
      <c r="A732" s="20" t="n">
        <v>45629.473622685</v>
      </c>
      <c r="B732" s="16" t="s">
        <v>145</v>
      </c>
      <c r="C732" s="16" t="s">
        <v>208</v>
      </c>
      <c r="D732" s="16" t="s">
        <v>127</v>
      </c>
      <c r="E732" s="16" t="s">
        <v>17</v>
      </c>
      <c r="F732" s="16" t="s">
        <v>19</v>
      </c>
      <c r="G732" s="7" t="n">
        <v>360</v>
      </c>
      <c r="H732" s="6" t="n">
        <v>32.231666666667</v>
      </c>
      <c r="I732" s="6" t="n">
        <v>-11603.4</v>
      </c>
      <c r="J732" s="6" t="n">
        <v>-0</v>
      </c>
      <c r="K732" s="6" t="n">
        <v>-5.79</v>
      </c>
      <c r="L732" s="6" t="n">
        <v>-0</v>
      </c>
      <c r="M732" s="6" t="s">
        <f>=I732+J732+K732+L732</f>
      </c>
      <c r="N732" s="16"/>
    </row>
    <row collapsed="false" customFormat="false" customHeight="false" hidden="false" ht="12.1" outlineLevel="0" r="733">
      <c r="A733" s="20" t="n">
        <v>45629.475833333</v>
      </c>
      <c r="B733" s="16" t="s">
        <v>149</v>
      </c>
      <c r="C733" s="16" t="s">
        <v>220</v>
      </c>
      <c r="D733" s="16" t="s">
        <v>127</v>
      </c>
      <c r="E733" s="16" t="s">
        <v>17</v>
      </c>
      <c r="F733" s="16" t="s">
        <v>19</v>
      </c>
      <c r="G733" s="7" t="n">
        <v>50</v>
      </c>
      <c r="H733" s="6" t="n">
        <v>83.01</v>
      </c>
      <c r="I733" s="6" t="n">
        <v>-4150.5</v>
      </c>
      <c r="J733" s="6" t="n">
        <v>-0</v>
      </c>
      <c r="K733" s="6" t="n">
        <v>-2.08</v>
      </c>
      <c r="L733" s="6" t="n">
        <v>-0</v>
      </c>
      <c r="M733" s="6" t="s">
        <f>=I733+J733+K733+L733</f>
      </c>
      <c r="N733" s="16"/>
    </row>
    <row collapsed="false" customFormat="false" customHeight="false" hidden="false" ht="12.1" outlineLevel="0" r="734">
      <c r="A734" s="25" t="n">
        <v>45629.481793981</v>
      </c>
      <c r="B734" s="26" t="s">
        <v>39</v>
      </c>
      <c r="C734" s="26" t="s">
        <v>209</v>
      </c>
      <c r="D734" s="26" t="s">
        <v>128</v>
      </c>
      <c r="E734" s="26" t="s">
        <v>17</v>
      </c>
      <c r="F734" s="26" t="s">
        <v>19</v>
      </c>
      <c r="G734" s="27" t="n">
        <v>-60</v>
      </c>
      <c r="H734" s="28" t="n">
        <v>68.3</v>
      </c>
      <c r="I734" s="28" t="n">
        <v>4098</v>
      </c>
      <c r="J734" s="28" t="n">
        <v>0</v>
      </c>
      <c r="K734" s="28" t="n">
        <v>-2.05</v>
      </c>
      <c r="L734" s="28" t="n">
        <v>-0</v>
      </c>
      <c r="M734" s="6" t="s">
        <f>=I734+J734+K734+L734</f>
      </c>
      <c r="N734" s="26"/>
    </row>
    <row collapsed="false" customFormat="false" customHeight="false" hidden="false" ht="12.1" outlineLevel="0" r="735">
      <c r="A735" s="25" t="n">
        <v>45629.733483796</v>
      </c>
      <c r="B735" s="26" t="s">
        <v>149</v>
      </c>
      <c r="C735" s="26" t="s">
        <v>220</v>
      </c>
      <c r="D735" s="26" t="s">
        <v>128</v>
      </c>
      <c r="E735" s="26" t="s">
        <v>17</v>
      </c>
      <c r="F735" s="26" t="s">
        <v>19</v>
      </c>
      <c r="G735" s="27" t="n">
        <v>-200</v>
      </c>
      <c r="H735" s="28" t="n">
        <v>87.2675</v>
      </c>
      <c r="I735" s="28" t="n">
        <v>17453.5</v>
      </c>
      <c r="J735" s="28" t="n">
        <v>0</v>
      </c>
      <c r="K735" s="28" t="n">
        <v>-8.72</v>
      </c>
      <c r="L735" s="28" t="n">
        <v>-0</v>
      </c>
      <c r="M735" s="6" t="s">
        <f>=I735+J735+K735+L735</f>
      </c>
      <c r="N735" s="26"/>
    </row>
    <row collapsed="false" customFormat="false" customHeight="false" hidden="false" ht="12.1" outlineLevel="0" r="736">
      <c r="A736" s="20" t="n">
        <v>45629.988993056</v>
      </c>
      <c r="B736" s="16" t="s">
        <v>55</v>
      </c>
      <c r="C736" s="16" t="s">
        <v>204</v>
      </c>
      <c r="D736" s="16" t="s">
        <v>127</v>
      </c>
      <c r="E736" s="16" t="s">
        <v>56</v>
      </c>
      <c r="F736" s="16" t="s">
        <v>19</v>
      </c>
      <c r="G736" s="7" t="n">
        <v>5200</v>
      </c>
      <c r="H736" s="6" t="n">
        <v>1.5387</v>
      </c>
      <c r="I736" s="6" t="n">
        <v>-8001.24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</row>
    <row collapsed="false" customFormat="false" customHeight="false" hidden="false" ht="12.1" outlineLevel="0" r="737">
      <c r="A737" s="20" t="n">
        <v>45630.429421296</v>
      </c>
      <c r="B737" s="16" t="s">
        <v>39</v>
      </c>
      <c r="C737" s="16" t="s">
        <v>209</v>
      </c>
      <c r="D737" s="16" t="s">
        <v>127</v>
      </c>
      <c r="E737" s="16" t="s">
        <v>17</v>
      </c>
      <c r="F737" s="16" t="s">
        <v>19</v>
      </c>
      <c r="G737" s="7" t="n">
        <v>60</v>
      </c>
      <c r="H737" s="6" t="n">
        <v>67.06</v>
      </c>
      <c r="I737" s="6" t="n">
        <v>-4023.6</v>
      </c>
      <c r="J737" s="6" t="n">
        <v>-0</v>
      </c>
      <c r="K737" s="6" t="n">
        <v>-2.02</v>
      </c>
      <c r="L737" s="6" t="n">
        <v>-0</v>
      </c>
      <c r="M737" s="6" t="s">
        <f>=I737+J737+K737+L737</f>
      </c>
      <c r="N737" s="16"/>
    </row>
    <row collapsed="false" customFormat="false" customHeight="false" hidden="false" ht="12.1" outlineLevel="0" r="738">
      <c r="A738" s="25" t="n">
        <v>45630.448969907</v>
      </c>
      <c r="B738" s="26" t="s">
        <v>145</v>
      </c>
      <c r="C738" s="26" t="s">
        <v>208</v>
      </c>
      <c r="D738" s="26" t="s">
        <v>128</v>
      </c>
      <c r="E738" s="26" t="s">
        <v>17</v>
      </c>
      <c r="F738" s="26" t="s">
        <v>19</v>
      </c>
      <c r="G738" s="27" t="n">
        <v>-240</v>
      </c>
      <c r="H738" s="28" t="n">
        <v>32.26</v>
      </c>
      <c r="I738" s="28" t="n">
        <v>7742.4</v>
      </c>
      <c r="J738" s="28" t="n">
        <v>0</v>
      </c>
      <c r="K738" s="28" t="n">
        <v>-3.87</v>
      </c>
      <c r="L738" s="28" t="n">
        <v>-0</v>
      </c>
      <c r="M738" s="6" t="s">
        <f>=I738+J738+K738+L738</f>
      </c>
      <c r="N738" s="26"/>
    </row>
    <row collapsed="false" customFormat="false" customHeight="false" hidden="false" ht="12.1" outlineLevel="0" r="739">
      <c r="A739" s="25" t="n">
        <v>45630.532210648</v>
      </c>
      <c r="B739" s="26" t="s">
        <v>149</v>
      </c>
      <c r="C739" s="26" t="s">
        <v>220</v>
      </c>
      <c r="D739" s="26" t="s">
        <v>128</v>
      </c>
      <c r="E739" s="26" t="s">
        <v>17</v>
      </c>
      <c r="F739" s="26" t="s">
        <v>19</v>
      </c>
      <c r="G739" s="27" t="n">
        <v>-100</v>
      </c>
      <c r="H739" s="28" t="n">
        <v>88.79</v>
      </c>
      <c r="I739" s="28" t="n">
        <v>8879</v>
      </c>
      <c r="J739" s="28" t="n">
        <v>0</v>
      </c>
      <c r="K739" s="28" t="n">
        <v>-4.44</v>
      </c>
      <c r="L739" s="28" t="n">
        <v>-0</v>
      </c>
      <c r="M739" s="6" t="s">
        <f>=I739+J739+K739+L739</f>
      </c>
      <c r="N739" s="26"/>
    </row>
    <row collapsed="false" customFormat="false" customHeight="false" hidden="false" ht="12.1" outlineLevel="0" r="740">
      <c r="A740" s="20" t="n">
        <v>45630.691342593</v>
      </c>
      <c r="B740" s="16" t="s">
        <v>145</v>
      </c>
      <c r="C740" s="16" t="s">
        <v>208</v>
      </c>
      <c r="D740" s="16" t="s">
        <v>127</v>
      </c>
      <c r="E740" s="16" t="s">
        <v>17</v>
      </c>
      <c r="F740" s="16" t="s">
        <v>19</v>
      </c>
      <c r="G740" s="7" t="n">
        <v>240</v>
      </c>
      <c r="H740" s="6" t="n">
        <v>31.91</v>
      </c>
      <c r="I740" s="6" t="n">
        <v>-7658.4</v>
      </c>
      <c r="J740" s="6" t="n">
        <v>-0</v>
      </c>
      <c r="K740" s="6" t="n">
        <v>-3.83</v>
      </c>
      <c r="L740" s="6" t="n">
        <v>-0</v>
      </c>
      <c r="M740" s="6" t="s">
        <f>=I740+J740+K740+L740</f>
      </c>
      <c r="N740" s="16"/>
    </row>
    <row collapsed="false" customFormat="false" customHeight="false" hidden="false" ht="12.1" outlineLevel="0" r="741">
      <c r="A741" s="20" t="n">
        <v>45630.797280093</v>
      </c>
      <c r="B741" s="16" t="s">
        <v>21</v>
      </c>
      <c r="C741" s="16" t="s">
        <v>224</v>
      </c>
      <c r="D741" s="16" t="s">
        <v>127</v>
      </c>
      <c r="E741" s="16" t="s">
        <v>17</v>
      </c>
      <c r="F741" s="16" t="s">
        <v>19</v>
      </c>
      <c r="G741" s="7" t="n">
        <v>6</v>
      </c>
      <c r="H741" s="6" t="n">
        <v>423</v>
      </c>
      <c r="I741" s="6" t="n">
        <v>-2538</v>
      </c>
      <c r="J741" s="6" t="n">
        <v>-0</v>
      </c>
      <c r="K741" s="6" t="n">
        <v>-1.27</v>
      </c>
      <c r="L741" s="6" t="n">
        <v>-0</v>
      </c>
      <c r="M741" s="6" t="s">
        <f>=I741+J741+K741+L741</f>
      </c>
      <c r="N741" s="16"/>
    </row>
    <row collapsed="false" customFormat="false" customHeight="false" hidden="false" ht="12.1" outlineLevel="0" r="742">
      <c r="A742" s="20" t="n">
        <v>45630.881157407</v>
      </c>
      <c r="B742" s="16" t="s">
        <v>149</v>
      </c>
      <c r="C742" s="16" t="s">
        <v>220</v>
      </c>
      <c r="D742" s="16" t="s">
        <v>127</v>
      </c>
      <c r="E742" s="16" t="s">
        <v>17</v>
      </c>
      <c r="F742" s="16" t="s">
        <v>19</v>
      </c>
      <c r="G742" s="7" t="n">
        <v>40</v>
      </c>
      <c r="H742" s="6" t="n">
        <v>86.05</v>
      </c>
      <c r="I742" s="6" t="n">
        <v>-3442</v>
      </c>
      <c r="J742" s="6" t="n">
        <v>-0</v>
      </c>
      <c r="K742" s="6" t="n">
        <v>-1.72</v>
      </c>
      <c r="L742" s="6" t="n">
        <v>-0</v>
      </c>
      <c r="M742" s="6" t="s">
        <f>=I742+J742+K742+L742</f>
      </c>
      <c r="N742" s="16"/>
    </row>
    <row collapsed="false" customFormat="false" customHeight="false" hidden="false" ht="12.1" outlineLevel="0" r="743">
      <c r="A743" s="21" t="n">
        <v>45631</v>
      </c>
      <c r="B743" s="22" t="s">
        <v>237</v>
      </c>
      <c r="C743" s="22" t="s">
        <v>238</v>
      </c>
      <c r="D743" s="22" t="s">
        <v>214</v>
      </c>
      <c r="E743" s="22" t="s">
        <v>214</v>
      </c>
      <c r="F743" s="22" t="s">
        <v>19</v>
      </c>
      <c r="G743" s="23" t="n">
        <v>1</v>
      </c>
      <c r="H743" s="24" t="n">
        <v>-0.61</v>
      </c>
      <c r="I743" s="24" t="n">
        <v>-0.61</v>
      </c>
      <c r="J743" s="24" t="n">
        <v>0</v>
      </c>
      <c r="K743" s="24" t="n">
        <v>-0</v>
      </c>
      <c r="L743" s="24" t="n">
        <v>-0</v>
      </c>
      <c r="M743" s="6" t="s">
        <f>=I743+J743+K743+L743</f>
      </c>
      <c r="N743" s="22"/>
    </row>
    <row collapsed="false" customFormat="false" customHeight="false" hidden="false" ht="12.1" outlineLevel="0" r="744">
      <c r="A744" s="25" t="n">
        <v>45631.474537037</v>
      </c>
      <c r="B744" s="26" t="s">
        <v>165</v>
      </c>
      <c r="C744" s="26" t="s">
        <v>242</v>
      </c>
      <c r="D744" s="26" t="s">
        <v>128</v>
      </c>
      <c r="E744" s="26" t="s">
        <v>17</v>
      </c>
      <c r="F744" s="26" t="s">
        <v>19</v>
      </c>
      <c r="G744" s="27" t="n">
        <v>-120</v>
      </c>
      <c r="H744" s="28" t="n">
        <v>75.8</v>
      </c>
      <c r="I744" s="28" t="n">
        <v>9096</v>
      </c>
      <c r="J744" s="28" t="n">
        <v>0</v>
      </c>
      <c r="K744" s="28" t="n">
        <v>-4.55</v>
      </c>
      <c r="L744" s="28" t="n">
        <v>-0</v>
      </c>
      <c r="M744" s="6" t="s">
        <f>=I744+J744+K744+L744</f>
      </c>
      <c r="N744" s="26"/>
    </row>
    <row collapsed="false" customFormat="false" customHeight="false" hidden="false" ht="12.1" outlineLevel="0" r="745">
      <c r="A745" s="20" t="n">
        <v>45631.551087963</v>
      </c>
      <c r="B745" s="16" t="s">
        <v>149</v>
      </c>
      <c r="C745" s="16" t="s">
        <v>220</v>
      </c>
      <c r="D745" s="16" t="s">
        <v>127</v>
      </c>
      <c r="E745" s="16" t="s">
        <v>17</v>
      </c>
      <c r="F745" s="16" t="s">
        <v>19</v>
      </c>
      <c r="G745" s="7" t="n">
        <v>160</v>
      </c>
      <c r="H745" s="6" t="n">
        <v>83.7525</v>
      </c>
      <c r="I745" s="6" t="n">
        <v>-13400.4</v>
      </c>
      <c r="J745" s="6" t="n">
        <v>-0</v>
      </c>
      <c r="K745" s="6" t="n">
        <v>-6.71</v>
      </c>
      <c r="L745" s="6" t="n">
        <v>-0</v>
      </c>
      <c r="M745" s="6" t="s">
        <f>=I745+J745+K745+L745</f>
      </c>
      <c r="N745" s="16"/>
    </row>
    <row collapsed="false" customFormat="false" customHeight="false" hidden="false" ht="12.1" outlineLevel="0" r="746">
      <c r="A746" s="20" t="n">
        <v>45631.590324074</v>
      </c>
      <c r="B746" s="16" t="s">
        <v>39</v>
      </c>
      <c r="C746" s="16" t="s">
        <v>209</v>
      </c>
      <c r="D746" s="16" t="s">
        <v>127</v>
      </c>
      <c r="E746" s="16" t="s">
        <v>17</v>
      </c>
      <c r="F746" s="16" t="s">
        <v>19</v>
      </c>
      <c r="G746" s="7" t="n">
        <v>140</v>
      </c>
      <c r="H746" s="6" t="n">
        <v>64.64</v>
      </c>
      <c r="I746" s="6" t="n">
        <v>-9049.6</v>
      </c>
      <c r="J746" s="6" t="n">
        <v>-0</v>
      </c>
      <c r="K746" s="6" t="n">
        <v>-4.52</v>
      </c>
      <c r="L746" s="6" t="n">
        <v>-0</v>
      </c>
      <c r="M746" s="6" t="s">
        <f>=I746+J746+K746+L746</f>
      </c>
      <c r="N746" s="16"/>
    </row>
    <row collapsed="false" customFormat="false" customHeight="false" hidden="false" ht="12.1" outlineLevel="0" r="747">
      <c r="A747" s="21" t="n">
        <v>45632</v>
      </c>
      <c r="B747" s="22" t="s">
        <v>237</v>
      </c>
      <c r="C747" s="22" t="s">
        <v>238</v>
      </c>
      <c r="D747" s="22" t="s">
        <v>214</v>
      </c>
      <c r="E747" s="22" t="s">
        <v>214</v>
      </c>
      <c r="F747" s="22" t="s">
        <v>19</v>
      </c>
      <c r="G747" s="23" t="n">
        <v>1</v>
      </c>
      <c r="H747" s="24" t="n">
        <v>-27.04</v>
      </c>
      <c r="I747" s="24" t="n">
        <v>-27.04</v>
      </c>
      <c r="J747" s="24" t="n">
        <v>0</v>
      </c>
      <c r="K747" s="24" t="n">
        <v>-0</v>
      </c>
      <c r="L747" s="24" t="n">
        <v>-0</v>
      </c>
      <c r="M747" s="6" t="s">
        <f>=I747+J747+K747+L747</f>
      </c>
      <c r="N747" s="22"/>
    </row>
    <row collapsed="false" customFormat="false" customHeight="false" hidden="false" ht="12.1" outlineLevel="0" r="748">
      <c r="A748" s="21" t="n">
        <v>45632</v>
      </c>
      <c r="B748" s="22" t="s">
        <v>237</v>
      </c>
      <c r="C748" s="22" t="s">
        <v>239</v>
      </c>
      <c r="D748" s="22" t="s">
        <v>214</v>
      </c>
      <c r="E748" s="22" t="s">
        <v>214</v>
      </c>
      <c r="F748" s="22" t="s">
        <v>19</v>
      </c>
      <c r="G748" s="23" t="n">
        <v>1</v>
      </c>
      <c r="H748" s="24" t="n">
        <v>-0.13</v>
      </c>
      <c r="I748" s="24" t="n">
        <v>-0.13</v>
      </c>
      <c r="J748" s="24" t="n">
        <v>0</v>
      </c>
      <c r="K748" s="24" t="n">
        <v>-0</v>
      </c>
      <c r="L748" s="24" t="n">
        <v>-0</v>
      </c>
      <c r="M748" s="6" t="s">
        <f>=I748+J748+K748+L748</f>
      </c>
      <c r="N748" s="22"/>
    </row>
    <row collapsed="false" customFormat="false" customHeight="false" hidden="false" ht="12.1" outlineLevel="0" r="749">
      <c r="A749" s="25" t="n">
        <v>45632.444965278</v>
      </c>
      <c r="B749" s="26" t="s">
        <v>145</v>
      </c>
      <c r="C749" s="26" t="s">
        <v>208</v>
      </c>
      <c r="D749" s="26" t="s">
        <v>128</v>
      </c>
      <c r="E749" s="26" t="s">
        <v>17</v>
      </c>
      <c r="F749" s="26" t="s">
        <v>19</v>
      </c>
      <c r="G749" s="27" t="n">
        <v>-240</v>
      </c>
      <c r="H749" s="28" t="n">
        <v>32.29</v>
      </c>
      <c r="I749" s="28" t="n">
        <v>7749.6</v>
      </c>
      <c r="J749" s="28" t="n">
        <v>0</v>
      </c>
      <c r="K749" s="28" t="n">
        <v>-3.87</v>
      </c>
      <c r="L749" s="28" t="n">
        <v>-0</v>
      </c>
      <c r="M749" s="6" t="s">
        <f>=I749+J749+K749+L749</f>
      </c>
      <c r="N749" s="26"/>
    </row>
    <row collapsed="false" customFormat="false" customHeight="false" hidden="false" ht="12.1" outlineLevel="0" r="750">
      <c r="A750" s="25" t="n">
        <v>45632.44931713</v>
      </c>
      <c r="B750" s="26" t="s">
        <v>136</v>
      </c>
      <c r="C750" s="26" t="s">
        <v>198</v>
      </c>
      <c r="D750" s="26" t="s">
        <v>128</v>
      </c>
      <c r="E750" s="26" t="s">
        <v>17</v>
      </c>
      <c r="F750" s="26" t="s">
        <v>19</v>
      </c>
      <c r="G750" s="27" t="n">
        <v>-20</v>
      </c>
      <c r="H750" s="28" t="n">
        <v>299.85</v>
      </c>
      <c r="I750" s="28" t="n">
        <v>5997</v>
      </c>
      <c r="J750" s="28" t="n">
        <v>0</v>
      </c>
      <c r="K750" s="28" t="n">
        <v>-3</v>
      </c>
      <c r="L750" s="28" t="n">
        <v>-0</v>
      </c>
      <c r="M750" s="6" t="s">
        <f>=I750+J750+K750+L750</f>
      </c>
      <c r="N750" s="26"/>
    </row>
    <row collapsed="false" customFormat="false" customHeight="false" hidden="false" ht="12.1" outlineLevel="0" r="751">
      <c r="A751" s="20" t="n">
        <v>45632.551550926</v>
      </c>
      <c r="B751" s="16" t="s">
        <v>165</v>
      </c>
      <c r="C751" s="16" t="s">
        <v>242</v>
      </c>
      <c r="D751" s="16" t="s">
        <v>127</v>
      </c>
      <c r="E751" s="16" t="s">
        <v>17</v>
      </c>
      <c r="F751" s="16" t="s">
        <v>19</v>
      </c>
      <c r="G751" s="7" t="n">
        <v>60</v>
      </c>
      <c r="H751" s="6" t="n">
        <v>73.5</v>
      </c>
      <c r="I751" s="6" t="n">
        <v>-4410</v>
      </c>
      <c r="J751" s="6" t="n">
        <v>-0</v>
      </c>
      <c r="K751" s="6" t="n">
        <v>-2.21</v>
      </c>
      <c r="L751" s="6" t="n">
        <v>-0</v>
      </c>
      <c r="M751" s="6" t="s">
        <f>=I751+J751+K751+L751</f>
      </c>
      <c r="N751" s="16"/>
    </row>
    <row collapsed="false" customFormat="false" customHeight="false" hidden="false" ht="12.1" outlineLevel="0" r="752">
      <c r="A752" s="25" t="n">
        <v>45632.629641204</v>
      </c>
      <c r="B752" s="26" t="s">
        <v>21</v>
      </c>
      <c r="C752" s="26" t="s">
        <v>224</v>
      </c>
      <c r="D752" s="26" t="s">
        <v>128</v>
      </c>
      <c r="E752" s="26" t="s">
        <v>17</v>
      </c>
      <c r="F752" s="26" t="s">
        <v>19</v>
      </c>
      <c r="G752" s="27" t="n">
        <v>-8</v>
      </c>
      <c r="H752" s="28" t="n">
        <v>434</v>
      </c>
      <c r="I752" s="28" t="n">
        <v>3472</v>
      </c>
      <c r="J752" s="28" t="n">
        <v>0</v>
      </c>
      <c r="K752" s="28" t="n">
        <v>-1.74</v>
      </c>
      <c r="L752" s="28" t="n">
        <v>-0</v>
      </c>
      <c r="M752" s="6" t="s">
        <f>=I752+J752+K752+L752</f>
      </c>
      <c r="N752" s="26"/>
    </row>
    <row collapsed="false" customFormat="false" customHeight="false" hidden="false" ht="12.1" outlineLevel="0" r="753">
      <c r="A753" s="20" t="n">
        <v>45632.669641204</v>
      </c>
      <c r="B753" s="16" t="s">
        <v>164</v>
      </c>
      <c r="C753" s="16" t="s">
        <v>241</v>
      </c>
      <c r="D753" s="16" t="s">
        <v>127</v>
      </c>
      <c r="E753" s="16" t="s">
        <v>17</v>
      </c>
      <c r="F753" s="16" t="s">
        <v>19</v>
      </c>
      <c r="G753" s="7" t="n">
        <v>250</v>
      </c>
      <c r="H753" s="6" t="n">
        <v>16.9</v>
      </c>
      <c r="I753" s="6" t="n">
        <v>-4225</v>
      </c>
      <c r="J753" s="6" t="n">
        <v>-0</v>
      </c>
      <c r="K753" s="6" t="n">
        <v>-2.11</v>
      </c>
      <c r="L753" s="6" t="n">
        <v>-0</v>
      </c>
      <c r="M753" s="6" t="s">
        <f>=I753+J753+K753+L753</f>
      </c>
      <c r="N753" s="16"/>
    </row>
    <row collapsed="false" customFormat="false" customHeight="false" hidden="false" ht="12.1" outlineLevel="0" r="754">
      <c r="A754" s="25" t="n">
        <v>45632.900844907</v>
      </c>
      <c r="B754" s="26" t="s">
        <v>55</v>
      </c>
      <c r="C754" s="26" t="s">
        <v>204</v>
      </c>
      <c r="D754" s="26" t="s">
        <v>128</v>
      </c>
      <c r="E754" s="26" t="s">
        <v>56</v>
      </c>
      <c r="F754" s="26" t="s">
        <v>19</v>
      </c>
      <c r="G754" s="27" t="n">
        <v>-3760</v>
      </c>
      <c r="H754" s="28" t="n">
        <v>1.542899</v>
      </c>
      <c r="I754" s="28" t="n">
        <v>5801.3</v>
      </c>
      <c r="J754" s="28" t="n">
        <v>0</v>
      </c>
      <c r="K754" s="28" t="n">
        <v>-0</v>
      </c>
      <c r="L754" s="28" t="n">
        <v>-0</v>
      </c>
      <c r="M754" s="6" t="s">
        <f>=I754+J754+K754+L754</f>
      </c>
      <c r="N754" s="26"/>
    </row>
    <row collapsed="false" customFormat="false" customHeight="false" hidden="false" ht="12.1" outlineLevel="0" r="755">
      <c r="A755" s="21" t="n">
        <v>45635</v>
      </c>
      <c r="B755" s="22" t="s">
        <v>237</v>
      </c>
      <c r="C755" s="22" t="s">
        <v>239</v>
      </c>
      <c r="D755" s="22" t="s">
        <v>214</v>
      </c>
      <c r="E755" s="22" t="s">
        <v>214</v>
      </c>
      <c r="F755" s="22" t="s">
        <v>19</v>
      </c>
      <c r="G755" s="23" t="n">
        <v>1</v>
      </c>
      <c r="H755" s="24" t="n">
        <v>-3.85</v>
      </c>
      <c r="I755" s="24" t="n">
        <v>-3.85</v>
      </c>
      <c r="J755" s="24" t="n">
        <v>0</v>
      </c>
      <c r="K755" s="24" t="n">
        <v>-0</v>
      </c>
      <c r="L755" s="24" t="n">
        <v>-0</v>
      </c>
      <c r="M755" s="6" t="s">
        <f>=I755+J755+K755+L755</f>
      </c>
      <c r="N755" s="22"/>
    </row>
    <row collapsed="false" customFormat="false" customHeight="false" hidden="false" ht="12.1" outlineLevel="0" r="756">
      <c r="A756" s="25" t="n">
        <v>45635.687060185</v>
      </c>
      <c r="B756" s="26" t="s">
        <v>149</v>
      </c>
      <c r="C756" s="26" t="s">
        <v>220</v>
      </c>
      <c r="D756" s="26" t="s">
        <v>128</v>
      </c>
      <c r="E756" s="26" t="s">
        <v>17</v>
      </c>
      <c r="F756" s="26" t="s">
        <v>19</v>
      </c>
      <c r="G756" s="27" t="n">
        <v>-100</v>
      </c>
      <c r="H756" s="28" t="n">
        <v>86.09</v>
      </c>
      <c r="I756" s="28" t="n">
        <v>8609</v>
      </c>
      <c r="J756" s="28" t="n">
        <v>0</v>
      </c>
      <c r="K756" s="28" t="n">
        <v>-4.3</v>
      </c>
      <c r="L756" s="28" t="n">
        <v>-0</v>
      </c>
      <c r="M756" s="6" t="s">
        <f>=I756+J756+K756+L756</f>
      </c>
      <c r="N756" s="26"/>
    </row>
    <row collapsed="false" customFormat="false" customHeight="false" hidden="false" ht="12.1" outlineLevel="0" r="757">
      <c r="A757" s="20" t="n">
        <v>45635.718715278</v>
      </c>
      <c r="B757" s="16" t="s">
        <v>139</v>
      </c>
      <c r="C757" s="16" t="s">
        <v>201</v>
      </c>
      <c r="D757" s="16" t="s">
        <v>127</v>
      </c>
      <c r="E757" s="16" t="s">
        <v>17</v>
      </c>
      <c r="F757" s="16" t="s">
        <v>19</v>
      </c>
      <c r="G757" s="7" t="n">
        <v>10</v>
      </c>
      <c r="H757" s="6" t="n">
        <v>652</v>
      </c>
      <c r="I757" s="6" t="n">
        <v>-6520</v>
      </c>
      <c r="J757" s="6" t="n">
        <v>-0</v>
      </c>
      <c r="K757" s="6" t="n">
        <v>-3.26</v>
      </c>
      <c r="L757" s="6" t="n">
        <v>-0</v>
      </c>
      <c r="M757" s="6" t="s">
        <f>=I757+J757+K757+L757</f>
      </c>
      <c r="N757" s="16"/>
    </row>
    <row collapsed="false" customFormat="false" customHeight="false" hidden="false" ht="12.1" outlineLevel="0" r="758">
      <c r="A758" s="20" t="n">
        <v>45635.988958333</v>
      </c>
      <c r="B758" s="16" t="s">
        <v>55</v>
      </c>
      <c r="C758" s="16" t="s">
        <v>204</v>
      </c>
      <c r="D758" s="16" t="s">
        <v>127</v>
      </c>
      <c r="E758" s="16" t="s">
        <v>56</v>
      </c>
      <c r="F758" s="16" t="s">
        <v>19</v>
      </c>
      <c r="G758" s="7" t="n">
        <v>1300</v>
      </c>
      <c r="H758" s="6" t="n">
        <v>1.5438</v>
      </c>
      <c r="I758" s="6" t="n">
        <v>-2006.94</v>
      </c>
      <c r="J758" s="6" t="n">
        <v>-0</v>
      </c>
      <c r="K758" s="6" t="n">
        <v>-0</v>
      </c>
      <c r="L758" s="6" t="n">
        <v>-0</v>
      </c>
      <c r="M758" s="6" t="s">
        <f>=I758+J758+K758+L758</f>
      </c>
      <c r="N758" s="16"/>
    </row>
    <row collapsed="false" customFormat="false" customHeight="false" hidden="false" ht="12.1" outlineLevel="0" r="759">
      <c r="A759" s="21" t="n">
        <v>45636</v>
      </c>
      <c r="B759" s="22" t="s">
        <v>237</v>
      </c>
      <c r="C759" s="22" t="s">
        <v>239</v>
      </c>
      <c r="D759" s="22" t="s">
        <v>214</v>
      </c>
      <c r="E759" s="22" t="s">
        <v>214</v>
      </c>
      <c r="F759" s="22" t="s">
        <v>19</v>
      </c>
      <c r="G759" s="23" t="n">
        <v>1</v>
      </c>
      <c r="H759" s="24" t="n">
        <v>-1.91</v>
      </c>
      <c r="I759" s="24" t="n">
        <v>-1.91</v>
      </c>
      <c r="J759" s="24" t="n">
        <v>0</v>
      </c>
      <c r="K759" s="24" t="n">
        <v>-0</v>
      </c>
      <c r="L759" s="24" t="n">
        <v>-0</v>
      </c>
      <c r="M759" s="6" t="s">
        <f>=I759+J759+K759+L759</f>
      </c>
      <c r="N759" s="22"/>
    </row>
    <row collapsed="false" customFormat="false" customHeight="false" hidden="false" ht="12.1" outlineLevel="0" r="760">
      <c r="A760" s="20" t="n">
        <v>45636.595243056</v>
      </c>
      <c r="B760" s="16" t="s">
        <v>136</v>
      </c>
      <c r="C760" s="16" t="s">
        <v>198</v>
      </c>
      <c r="D760" s="16" t="s">
        <v>127</v>
      </c>
      <c r="E760" s="16" t="s">
        <v>17</v>
      </c>
      <c r="F760" s="16" t="s">
        <v>19</v>
      </c>
      <c r="G760" s="7" t="n">
        <v>20</v>
      </c>
      <c r="H760" s="6" t="n">
        <v>290.95</v>
      </c>
      <c r="I760" s="6" t="n">
        <v>-5819</v>
      </c>
      <c r="J760" s="6" t="n">
        <v>-0</v>
      </c>
      <c r="K760" s="6" t="n">
        <v>-2.91</v>
      </c>
      <c r="L760" s="6" t="n">
        <v>-0</v>
      </c>
      <c r="M760" s="6" t="s">
        <f>=I760+J760+K760+L760</f>
      </c>
      <c r="N760" s="16"/>
    </row>
    <row collapsed="false" customFormat="false" customHeight="false" hidden="false" ht="12.1" outlineLevel="0" r="761">
      <c r="A761" s="20" t="n">
        <v>45636.602662037</v>
      </c>
      <c r="B761" s="16" t="s">
        <v>21</v>
      </c>
      <c r="C761" s="16" t="s">
        <v>224</v>
      </c>
      <c r="D761" s="16" t="s">
        <v>127</v>
      </c>
      <c r="E761" s="16" t="s">
        <v>17</v>
      </c>
      <c r="F761" s="16" t="s">
        <v>19</v>
      </c>
      <c r="G761" s="7" t="n">
        <v>3</v>
      </c>
      <c r="H761" s="6" t="n">
        <v>427.05</v>
      </c>
      <c r="I761" s="6" t="n">
        <v>-1281.15</v>
      </c>
      <c r="J761" s="6" t="n">
        <v>-0</v>
      </c>
      <c r="K761" s="6" t="n">
        <v>-0.64</v>
      </c>
      <c r="L761" s="6" t="n">
        <v>-0</v>
      </c>
      <c r="M761" s="6" t="s">
        <f>=I761+J761+K761+L761</f>
      </c>
      <c r="N761" s="16"/>
    </row>
    <row collapsed="false" customFormat="false" customHeight="false" hidden="false" ht="12.1" outlineLevel="0" r="762">
      <c r="A762" s="25" t="n">
        <v>45636.982997685</v>
      </c>
      <c r="B762" s="26" t="s">
        <v>55</v>
      </c>
      <c r="C762" s="26" t="s">
        <v>204</v>
      </c>
      <c r="D762" s="26" t="s">
        <v>128</v>
      </c>
      <c r="E762" s="26" t="s">
        <v>56</v>
      </c>
      <c r="F762" s="26" t="s">
        <v>19</v>
      </c>
      <c r="G762" s="27" t="n">
        <v>-4580</v>
      </c>
      <c r="H762" s="28" t="n">
        <v>1.5446</v>
      </c>
      <c r="I762" s="28" t="n">
        <v>7074.27</v>
      </c>
      <c r="J762" s="28" t="n">
        <v>0</v>
      </c>
      <c r="K762" s="28" t="n">
        <v>-0</v>
      </c>
      <c r="L762" s="28" t="n">
        <v>-0</v>
      </c>
      <c r="M762" s="6" t="s">
        <f>=I762+J762+K762+L762</f>
      </c>
      <c r="N762" s="26"/>
    </row>
    <row collapsed="false" customFormat="false" customHeight="false" hidden="false" ht="12.1" outlineLevel="0" r="763">
      <c r="A763" s="20" t="n">
        <v>45637.502615741</v>
      </c>
      <c r="B763" s="16" t="s">
        <v>145</v>
      </c>
      <c r="C763" s="16" t="s">
        <v>208</v>
      </c>
      <c r="D763" s="16" t="s">
        <v>127</v>
      </c>
      <c r="E763" s="16" t="s">
        <v>17</v>
      </c>
      <c r="F763" s="16" t="s">
        <v>19</v>
      </c>
      <c r="G763" s="7" t="n">
        <v>140</v>
      </c>
      <c r="H763" s="6" t="n">
        <v>31.87</v>
      </c>
      <c r="I763" s="6" t="n">
        <v>-4461.8</v>
      </c>
      <c r="J763" s="6" t="n">
        <v>-0</v>
      </c>
      <c r="K763" s="6" t="n">
        <v>-2.23</v>
      </c>
      <c r="L763" s="6" t="n">
        <v>-0</v>
      </c>
      <c r="M763" s="6" t="s">
        <f>=I763+J763+K763+L763</f>
      </c>
      <c r="N763" s="16"/>
    </row>
    <row collapsed="false" customFormat="false" customHeight="false" hidden="false" ht="12.1" outlineLevel="0" r="764">
      <c r="A764" s="20" t="n">
        <v>45637.641701389</v>
      </c>
      <c r="B764" s="16" t="s">
        <v>149</v>
      </c>
      <c r="C764" s="16" t="s">
        <v>220</v>
      </c>
      <c r="D764" s="16" t="s">
        <v>127</v>
      </c>
      <c r="E764" s="16" t="s">
        <v>17</v>
      </c>
      <c r="F764" s="16" t="s">
        <v>19</v>
      </c>
      <c r="G764" s="7" t="n">
        <v>200</v>
      </c>
      <c r="H764" s="6" t="n">
        <v>82.625</v>
      </c>
      <c r="I764" s="6" t="n">
        <v>-16525</v>
      </c>
      <c r="J764" s="6" t="n">
        <v>-0</v>
      </c>
      <c r="K764" s="6" t="n">
        <v>-8.27</v>
      </c>
      <c r="L764" s="6" t="n">
        <v>-0</v>
      </c>
      <c r="M764" s="6" t="s">
        <f>=I764+J764+K764+L764</f>
      </c>
      <c r="N764" s="16"/>
    </row>
    <row collapsed="false" customFormat="false" customHeight="false" hidden="false" ht="12.1" outlineLevel="0" r="765">
      <c r="A765" s="25" t="n">
        <v>45637.94130787</v>
      </c>
      <c r="B765" s="26" t="s">
        <v>55</v>
      </c>
      <c r="C765" s="26" t="s">
        <v>204</v>
      </c>
      <c r="D765" s="26" t="s">
        <v>128</v>
      </c>
      <c r="E765" s="26" t="s">
        <v>56</v>
      </c>
      <c r="F765" s="26" t="s">
        <v>19</v>
      </c>
      <c r="G765" s="27" t="n">
        <v>-13650</v>
      </c>
      <c r="H765" s="28" t="n">
        <v>1.5454</v>
      </c>
      <c r="I765" s="28" t="n">
        <v>21094.71</v>
      </c>
      <c r="J765" s="28" t="n">
        <v>0</v>
      </c>
      <c r="K765" s="28" t="n">
        <v>-0</v>
      </c>
      <c r="L765" s="28" t="n">
        <v>-0</v>
      </c>
      <c r="M765" s="6" t="s">
        <f>=I765+J765+K765+L765</f>
      </c>
      <c r="N765" s="26"/>
    </row>
    <row collapsed="false" customFormat="false" customHeight="false" hidden="false" ht="12.1" outlineLevel="0" r="766">
      <c r="A766" s="25" t="n">
        <v>45638.427141204</v>
      </c>
      <c r="B766" s="26" t="s">
        <v>39</v>
      </c>
      <c r="C766" s="26" t="s">
        <v>209</v>
      </c>
      <c r="D766" s="26" t="s">
        <v>128</v>
      </c>
      <c r="E766" s="26" t="s">
        <v>17</v>
      </c>
      <c r="F766" s="26" t="s">
        <v>19</v>
      </c>
      <c r="G766" s="27" t="n">
        <v>-200</v>
      </c>
      <c r="H766" s="28" t="n">
        <v>67.23</v>
      </c>
      <c r="I766" s="28" t="n">
        <v>13446</v>
      </c>
      <c r="J766" s="28" t="n">
        <v>0</v>
      </c>
      <c r="K766" s="28" t="n">
        <v>-6.72</v>
      </c>
      <c r="L766" s="28" t="n">
        <v>-0</v>
      </c>
      <c r="M766" s="6" t="s">
        <f>=I766+J766+K766+L766</f>
      </c>
      <c r="N766" s="26"/>
    </row>
    <row collapsed="false" customFormat="false" customHeight="false" hidden="false" ht="12.1" outlineLevel="0" r="767">
      <c r="A767" s="20" t="n">
        <v>45638.434097222</v>
      </c>
      <c r="B767" s="16" t="s">
        <v>39</v>
      </c>
      <c r="C767" s="16" t="s">
        <v>209</v>
      </c>
      <c r="D767" s="16" t="s">
        <v>127</v>
      </c>
      <c r="E767" s="16" t="s">
        <v>17</v>
      </c>
      <c r="F767" s="16" t="s">
        <v>19</v>
      </c>
      <c r="G767" s="7" t="n">
        <v>100</v>
      </c>
      <c r="H767" s="6" t="n">
        <v>65.67</v>
      </c>
      <c r="I767" s="6" t="n">
        <v>-6567</v>
      </c>
      <c r="J767" s="6" t="n">
        <v>-0</v>
      </c>
      <c r="K767" s="6" t="n">
        <v>-3.28</v>
      </c>
      <c r="L767" s="6" t="n">
        <v>-0</v>
      </c>
      <c r="M767" s="6" t="s">
        <f>=I767+J767+K767+L767</f>
      </c>
      <c r="N767" s="16"/>
    </row>
    <row collapsed="false" customFormat="false" customHeight="false" hidden="false" ht="12.1" outlineLevel="0" r="768">
      <c r="A768" s="25" t="n">
        <v>45638.448877315</v>
      </c>
      <c r="B768" s="26" t="s">
        <v>136</v>
      </c>
      <c r="C768" s="26" t="s">
        <v>198</v>
      </c>
      <c r="D768" s="26" t="s">
        <v>128</v>
      </c>
      <c r="E768" s="26" t="s">
        <v>17</v>
      </c>
      <c r="F768" s="26" t="s">
        <v>19</v>
      </c>
      <c r="G768" s="27" t="n">
        <v>-20</v>
      </c>
      <c r="H768" s="28" t="n">
        <v>294.15</v>
      </c>
      <c r="I768" s="28" t="n">
        <v>5883</v>
      </c>
      <c r="J768" s="28" t="n">
        <v>0</v>
      </c>
      <c r="K768" s="28" t="n">
        <v>-2.95</v>
      </c>
      <c r="L768" s="28" t="n">
        <v>-0</v>
      </c>
      <c r="M768" s="6" t="s">
        <f>=I768+J768+K768+L768</f>
      </c>
      <c r="N768" s="26"/>
    </row>
    <row collapsed="false" customFormat="false" customHeight="false" hidden="false" ht="12.1" outlineLevel="0" r="769">
      <c r="A769" s="20" t="n">
        <v>45638.582569444</v>
      </c>
      <c r="B769" s="16" t="s">
        <v>136</v>
      </c>
      <c r="C769" s="16" t="s">
        <v>198</v>
      </c>
      <c r="D769" s="16" t="s">
        <v>127</v>
      </c>
      <c r="E769" s="16" t="s">
        <v>17</v>
      </c>
      <c r="F769" s="16" t="s">
        <v>19</v>
      </c>
      <c r="G769" s="7" t="n">
        <v>20</v>
      </c>
      <c r="H769" s="6" t="n">
        <v>289.1</v>
      </c>
      <c r="I769" s="6" t="n">
        <v>-5782</v>
      </c>
      <c r="J769" s="6" t="n">
        <v>-0</v>
      </c>
      <c r="K769" s="6" t="n">
        <v>-2.89</v>
      </c>
      <c r="L769" s="6" t="n">
        <v>-0</v>
      </c>
      <c r="M769" s="6" t="s">
        <f>=I769+J769+K769+L769</f>
      </c>
      <c r="N769" s="16"/>
    </row>
    <row collapsed="false" customFormat="false" customHeight="false" hidden="false" ht="12.1" outlineLevel="0" r="770">
      <c r="A770" s="20" t="n">
        <v>45638.899340278</v>
      </c>
      <c r="B770" s="16" t="s">
        <v>145</v>
      </c>
      <c r="C770" s="16" t="s">
        <v>208</v>
      </c>
      <c r="D770" s="16" t="s">
        <v>127</v>
      </c>
      <c r="E770" s="16" t="s">
        <v>17</v>
      </c>
      <c r="F770" s="16" t="s">
        <v>19</v>
      </c>
      <c r="G770" s="7" t="n">
        <v>200</v>
      </c>
      <c r="H770" s="6" t="n">
        <v>31.16</v>
      </c>
      <c r="I770" s="6" t="n">
        <v>-6232</v>
      </c>
      <c r="J770" s="6" t="n">
        <v>-0</v>
      </c>
      <c r="K770" s="6" t="n">
        <v>-3.12</v>
      </c>
      <c r="L770" s="6" t="n">
        <v>-0</v>
      </c>
      <c r="M770" s="6" t="s">
        <f>=I770+J770+K770+L770</f>
      </c>
      <c r="N770" s="16"/>
    </row>
    <row collapsed="false" customFormat="false" customHeight="false" hidden="false" ht="12.1" outlineLevel="0" r="771">
      <c r="A771" s="20" t="n">
        <v>45642.65474537</v>
      </c>
      <c r="B771" s="16" t="s">
        <v>163</v>
      </c>
      <c r="C771" s="16" t="s">
        <v>240</v>
      </c>
      <c r="D771" s="16" t="s">
        <v>127</v>
      </c>
      <c r="E771" s="16" t="s">
        <v>17</v>
      </c>
      <c r="F771" s="16" t="s">
        <v>19</v>
      </c>
      <c r="G771" s="7" t="n">
        <v>1200000</v>
      </c>
      <c r="H771" s="6" t="n">
        <v>0.00603</v>
      </c>
      <c r="I771" s="6" t="n">
        <v>-7236</v>
      </c>
      <c r="J771" s="6" t="n">
        <v>-0</v>
      </c>
      <c r="K771" s="6" t="n">
        <v>-3.62</v>
      </c>
      <c r="L771" s="6" t="n">
        <v>-0</v>
      </c>
      <c r="M771" s="6" t="s">
        <f>=I771+J771+K771+L771</f>
      </c>
      <c r="N771" s="16"/>
    </row>
    <row collapsed="false" customFormat="false" customHeight="false" hidden="false" ht="12.1" outlineLevel="0" r="772">
      <c r="A772" s="25" t="n">
        <v>45642.709178241</v>
      </c>
      <c r="B772" s="26" t="s">
        <v>164</v>
      </c>
      <c r="C772" s="26" t="s">
        <v>241</v>
      </c>
      <c r="D772" s="26" t="s">
        <v>128</v>
      </c>
      <c r="E772" s="26" t="s">
        <v>17</v>
      </c>
      <c r="F772" s="26" t="s">
        <v>19</v>
      </c>
      <c r="G772" s="27" t="n">
        <v>-1250</v>
      </c>
      <c r="H772" s="28" t="n">
        <v>18.05</v>
      </c>
      <c r="I772" s="28" t="n">
        <v>22562.5</v>
      </c>
      <c r="J772" s="28" t="n">
        <v>0</v>
      </c>
      <c r="K772" s="28" t="n">
        <v>-11.28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0" t="n">
        <v>45642.721400463</v>
      </c>
      <c r="B773" s="16" t="s">
        <v>164</v>
      </c>
      <c r="C773" s="16" t="s">
        <v>241</v>
      </c>
      <c r="D773" s="16" t="s">
        <v>127</v>
      </c>
      <c r="E773" s="16" t="s">
        <v>17</v>
      </c>
      <c r="F773" s="16" t="s">
        <v>19</v>
      </c>
      <c r="G773" s="7" t="n">
        <v>700</v>
      </c>
      <c r="H773" s="6" t="n">
        <v>17.221428571429</v>
      </c>
      <c r="I773" s="6" t="n">
        <v>-12055</v>
      </c>
      <c r="J773" s="6" t="n">
        <v>-0</v>
      </c>
      <c r="K773" s="6" t="n">
        <v>-6.03</v>
      </c>
      <c r="L773" s="6" t="n">
        <v>-0</v>
      </c>
      <c r="M773" s="6" t="s">
        <f>=I773+J773+K773+L773</f>
      </c>
      <c r="N773" s="16"/>
    </row>
    <row collapsed="false" customFormat="false" customHeight="false" hidden="false" ht="12.1" outlineLevel="0" r="774">
      <c r="A774" s="25" t="n">
        <v>45643.448344907</v>
      </c>
      <c r="B774" s="26" t="s">
        <v>164</v>
      </c>
      <c r="C774" s="26" t="s">
        <v>241</v>
      </c>
      <c r="D774" s="26" t="s">
        <v>128</v>
      </c>
      <c r="E774" s="26" t="s">
        <v>17</v>
      </c>
      <c r="F774" s="26" t="s">
        <v>19</v>
      </c>
      <c r="G774" s="27" t="n">
        <v>-500</v>
      </c>
      <c r="H774" s="28" t="n">
        <v>17.52</v>
      </c>
      <c r="I774" s="28" t="n">
        <v>8760</v>
      </c>
      <c r="J774" s="28" t="n">
        <v>0</v>
      </c>
      <c r="K774" s="28" t="n">
        <v>-4.39</v>
      </c>
      <c r="L774" s="28" t="n">
        <v>-0</v>
      </c>
      <c r="M774" s="6" t="s">
        <f>=I774+J774+K774+L774</f>
      </c>
      <c r="N774" s="26"/>
    </row>
    <row collapsed="false" customFormat="false" customHeight="false" hidden="false" ht="12.1" outlineLevel="0" r="775">
      <c r="A775" s="20" t="n">
        <v>45643.551886574</v>
      </c>
      <c r="B775" s="16" t="s">
        <v>164</v>
      </c>
      <c r="C775" s="16" t="s">
        <v>241</v>
      </c>
      <c r="D775" s="16" t="s">
        <v>127</v>
      </c>
      <c r="E775" s="16" t="s">
        <v>17</v>
      </c>
      <c r="F775" s="16" t="s">
        <v>19</v>
      </c>
      <c r="G775" s="7" t="n">
        <v>300</v>
      </c>
      <c r="H775" s="6" t="n">
        <v>17.25</v>
      </c>
      <c r="I775" s="6" t="n">
        <v>-5175</v>
      </c>
      <c r="J775" s="6" t="n">
        <v>-0</v>
      </c>
      <c r="K775" s="6" t="n">
        <v>-2.59</v>
      </c>
      <c r="L775" s="6" t="n">
        <v>-0</v>
      </c>
      <c r="M775" s="6" t="s">
        <f>=I775+J775+K775+L775</f>
      </c>
      <c r="N775" s="16"/>
    </row>
    <row collapsed="false" customFormat="false" customHeight="false" hidden="false" ht="12.1" outlineLevel="0" r="776">
      <c r="A776" s="20" t="n">
        <v>45643.922951389</v>
      </c>
      <c r="B776" s="16" t="s">
        <v>55</v>
      </c>
      <c r="C776" s="16" t="s">
        <v>204</v>
      </c>
      <c r="D776" s="16" t="s">
        <v>127</v>
      </c>
      <c r="E776" s="16" t="s">
        <v>56</v>
      </c>
      <c r="F776" s="16" t="s">
        <v>19</v>
      </c>
      <c r="G776" s="7" t="n">
        <v>4950</v>
      </c>
      <c r="H776" s="6" t="n">
        <v>1.551</v>
      </c>
      <c r="I776" s="6" t="n">
        <v>-7677.45</v>
      </c>
      <c r="J776" s="6" t="n">
        <v>-0</v>
      </c>
      <c r="K776" s="6" t="n">
        <v>-0</v>
      </c>
      <c r="L776" s="6" t="n">
        <v>-0</v>
      </c>
      <c r="M776" s="6" t="s">
        <f>=I776+J776+K776+L776</f>
      </c>
      <c r="N776" s="16"/>
    </row>
    <row collapsed="false" customFormat="false" customHeight="false" hidden="false" ht="12.1" outlineLevel="0" r="777">
      <c r="A777" s="20" t="n">
        <v>45644.501516204</v>
      </c>
      <c r="B777" s="16" t="s">
        <v>164</v>
      </c>
      <c r="C777" s="16" t="s">
        <v>241</v>
      </c>
      <c r="D777" s="16" t="s">
        <v>127</v>
      </c>
      <c r="E777" s="16" t="s">
        <v>17</v>
      </c>
      <c r="F777" s="16" t="s">
        <v>19</v>
      </c>
      <c r="G777" s="7" t="n">
        <v>300</v>
      </c>
      <c r="H777" s="6" t="n">
        <v>16.45</v>
      </c>
      <c r="I777" s="6" t="n">
        <v>-4935</v>
      </c>
      <c r="J777" s="6" t="n">
        <v>-0</v>
      </c>
      <c r="K777" s="6" t="n">
        <v>-2.47</v>
      </c>
      <c r="L777" s="6" t="n">
        <v>-0</v>
      </c>
      <c r="M777" s="6" t="s">
        <f>=I777+J777+K777+L777</f>
      </c>
      <c r="N777" s="16"/>
    </row>
    <row collapsed="false" customFormat="false" customHeight="false" hidden="false" ht="12.1" outlineLevel="0" r="778">
      <c r="A778" s="25" t="n">
        <v>45644.525208333</v>
      </c>
      <c r="B778" s="26" t="s">
        <v>164</v>
      </c>
      <c r="C778" s="26" t="s">
        <v>241</v>
      </c>
      <c r="D778" s="26" t="s">
        <v>128</v>
      </c>
      <c r="E778" s="26" t="s">
        <v>17</v>
      </c>
      <c r="F778" s="26" t="s">
        <v>19</v>
      </c>
      <c r="G778" s="27" t="n">
        <v>-300</v>
      </c>
      <c r="H778" s="28" t="n">
        <v>16.9</v>
      </c>
      <c r="I778" s="28" t="n">
        <v>5070</v>
      </c>
      <c r="J778" s="28" t="n">
        <v>0</v>
      </c>
      <c r="K778" s="28" t="n">
        <v>-2.54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0" t="n">
        <v>45644.616967593</v>
      </c>
      <c r="B779" s="16" t="s">
        <v>39</v>
      </c>
      <c r="C779" s="16" t="s">
        <v>209</v>
      </c>
      <c r="D779" s="16" t="s">
        <v>127</v>
      </c>
      <c r="E779" s="16" t="s">
        <v>17</v>
      </c>
      <c r="F779" s="16" t="s">
        <v>19</v>
      </c>
      <c r="G779" s="7" t="n">
        <v>100</v>
      </c>
      <c r="H779" s="6" t="n">
        <v>61.12</v>
      </c>
      <c r="I779" s="6" t="n">
        <v>-6112</v>
      </c>
      <c r="J779" s="6" t="n">
        <v>-0</v>
      </c>
      <c r="K779" s="6" t="n">
        <v>-3.05</v>
      </c>
      <c r="L779" s="6" t="n">
        <v>-0</v>
      </c>
      <c r="M779" s="6" t="s">
        <f>=I779+J779+K779+L779</f>
      </c>
      <c r="N779" s="16"/>
    </row>
    <row collapsed="false" customFormat="false" customHeight="false" hidden="false" ht="12.1" outlineLevel="0" r="780">
      <c r="A780" s="25" t="n">
        <v>45644.722361111</v>
      </c>
      <c r="B780" s="26" t="s">
        <v>21</v>
      </c>
      <c r="C780" s="26" t="s">
        <v>224</v>
      </c>
      <c r="D780" s="26" t="s">
        <v>128</v>
      </c>
      <c r="E780" s="26" t="s">
        <v>17</v>
      </c>
      <c r="F780" s="26" t="s">
        <v>19</v>
      </c>
      <c r="G780" s="27" t="n">
        <v>-3</v>
      </c>
      <c r="H780" s="28" t="n">
        <v>427.4</v>
      </c>
      <c r="I780" s="28" t="n">
        <v>1282.2</v>
      </c>
      <c r="J780" s="28" t="n">
        <v>0</v>
      </c>
      <c r="K780" s="28" t="n">
        <v>-0.64</v>
      </c>
      <c r="L780" s="28" t="n">
        <v>-0</v>
      </c>
      <c r="M780" s="6" t="s">
        <f>=I780+J780+K780+L780</f>
      </c>
      <c r="N780" s="26"/>
    </row>
    <row collapsed="false" customFormat="false" customHeight="false" hidden="false" ht="12.1" outlineLevel="0" r="781">
      <c r="A781" s="25" t="n">
        <v>45644.926331019</v>
      </c>
      <c r="B781" s="26" t="s">
        <v>55</v>
      </c>
      <c r="C781" s="26" t="s">
        <v>204</v>
      </c>
      <c r="D781" s="26" t="s">
        <v>128</v>
      </c>
      <c r="E781" s="26" t="s">
        <v>56</v>
      </c>
      <c r="F781" s="26" t="s">
        <v>19</v>
      </c>
      <c r="G781" s="27" t="n">
        <v>-3050</v>
      </c>
      <c r="H781" s="28" t="n">
        <v>1.551902</v>
      </c>
      <c r="I781" s="28" t="n">
        <v>4733.3</v>
      </c>
      <c r="J781" s="28" t="n">
        <v>0</v>
      </c>
      <c r="K781" s="28" t="n">
        <v>-0</v>
      </c>
      <c r="L781" s="28" t="n">
        <v>-0</v>
      </c>
      <c r="M781" s="6" t="s">
        <f>=I781+J781+K781+L781</f>
      </c>
      <c r="N781" s="26"/>
    </row>
    <row collapsed="false" customFormat="false" customHeight="false" hidden="false" ht="12.1" outlineLevel="0" r="782">
      <c r="A782" s="25" t="n">
        <v>45645.422893519</v>
      </c>
      <c r="B782" s="26" t="s">
        <v>163</v>
      </c>
      <c r="C782" s="26" t="s">
        <v>240</v>
      </c>
      <c r="D782" s="26" t="s">
        <v>128</v>
      </c>
      <c r="E782" s="26" t="s">
        <v>17</v>
      </c>
      <c r="F782" s="26" t="s">
        <v>19</v>
      </c>
      <c r="G782" s="27" t="n">
        <v>-1200000</v>
      </c>
      <c r="H782" s="28" t="n">
        <v>0.00633</v>
      </c>
      <c r="I782" s="28" t="n">
        <v>7596</v>
      </c>
      <c r="J782" s="28" t="n">
        <v>0</v>
      </c>
      <c r="K782" s="28" t="n">
        <v>-3.8</v>
      </c>
      <c r="L782" s="28" t="n">
        <v>-0</v>
      </c>
      <c r="M782" s="6" t="s">
        <f>=I782+J782+K782+L782</f>
      </c>
      <c r="N782" s="26"/>
    </row>
    <row collapsed="false" customFormat="false" customHeight="false" hidden="false" ht="12.1" outlineLevel="0" r="783">
      <c r="A783" s="20" t="n">
        <v>45645.598449074</v>
      </c>
      <c r="B783" s="16" t="s">
        <v>21</v>
      </c>
      <c r="C783" s="16" t="s">
        <v>224</v>
      </c>
      <c r="D783" s="16" t="s">
        <v>127</v>
      </c>
      <c r="E783" s="16" t="s">
        <v>17</v>
      </c>
      <c r="F783" s="16" t="s">
        <v>19</v>
      </c>
      <c r="G783" s="7" t="n">
        <v>2</v>
      </c>
      <c r="H783" s="6" t="n">
        <v>423.4</v>
      </c>
      <c r="I783" s="6" t="n">
        <v>-846.8</v>
      </c>
      <c r="J783" s="6" t="n">
        <v>-0</v>
      </c>
      <c r="K783" s="6" t="n">
        <v>-0.42</v>
      </c>
      <c r="L783" s="6" t="n">
        <v>-0</v>
      </c>
      <c r="M783" s="6" t="s">
        <f>=I783+J783+K783+L783</f>
      </c>
      <c r="N783" s="16"/>
    </row>
    <row collapsed="false" customFormat="false" customHeight="false" hidden="false" ht="12.1" outlineLevel="0" r="784">
      <c r="A784" s="25" t="n">
        <v>45645.657511574</v>
      </c>
      <c r="B784" s="26" t="s">
        <v>136</v>
      </c>
      <c r="C784" s="26" t="s">
        <v>198</v>
      </c>
      <c r="D784" s="26" t="s">
        <v>128</v>
      </c>
      <c r="E784" s="26" t="s">
        <v>17</v>
      </c>
      <c r="F784" s="26" t="s">
        <v>19</v>
      </c>
      <c r="G784" s="27" t="n">
        <v>-20</v>
      </c>
      <c r="H784" s="28" t="n">
        <v>298.9</v>
      </c>
      <c r="I784" s="28" t="n">
        <v>5978</v>
      </c>
      <c r="J784" s="28" t="n">
        <v>0</v>
      </c>
      <c r="K784" s="28" t="n">
        <v>-2.99</v>
      </c>
      <c r="L784" s="28" t="n">
        <v>-0</v>
      </c>
      <c r="M784" s="6" t="s">
        <f>=I784+J784+K784+L784</f>
      </c>
      <c r="N784" s="26"/>
    </row>
    <row collapsed="false" customFormat="false" customHeight="false" hidden="false" ht="12.1" outlineLevel="0" r="785">
      <c r="A785" s="25" t="n">
        <v>45645.682881944</v>
      </c>
      <c r="B785" s="26" t="s">
        <v>21</v>
      </c>
      <c r="C785" s="26" t="s">
        <v>224</v>
      </c>
      <c r="D785" s="26" t="s">
        <v>128</v>
      </c>
      <c r="E785" s="26" t="s">
        <v>17</v>
      </c>
      <c r="F785" s="26" t="s">
        <v>19</v>
      </c>
      <c r="G785" s="27" t="n">
        <v>-2</v>
      </c>
      <c r="H785" s="28" t="n">
        <v>434.55</v>
      </c>
      <c r="I785" s="28" t="n">
        <v>869.1</v>
      </c>
      <c r="J785" s="28" t="n">
        <v>0</v>
      </c>
      <c r="K785" s="28" t="n">
        <v>-0.43</v>
      </c>
      <c r="L785" s="28" t="n">
        <v>-0</v>
      </c>
      <c r="M785" s="6" t="s">
        <f>=I785+J785+K785+L785</f>
      </c>
      <c r="N785" s="26"/>
    </row>
    <row collapsed="false" customFormat="false" customHeight="false" hidden="false" ht="12.1" outlineLevel="0" r="786">
      <c r="A786" s="20" t="n">
        <v>45645.9909375</v>
      </c>
      <c r="B786" s="16" t="s">
        <v>55</v>
      </c>
      <c r="C786" s="16" t="s">
        <v>204</v>
      </c>
      <c r="D786" s="16" t="s">
        <v>127</v>
      </c>
      <c r="E786" s="16" t="s">
        <v>56</v>
      </c>
      <c r="F786" s="16" t="s">
        <v>19</v>
      </c>
      <c r="G786" s="7" t="n">
        <v>8750</v>
      </c>
      <c r="H786" s="6" t="n">
        <v>1.5528</v>
      </c>
      <c r="I786" s="6" t="n">
        <v>-13587</v>
      </c>
      <c r="J786" s="6" t="n">
        <v>-0</v>
      </c>
      <c r="K786" s="6" t="n">
        <v>-0</v>
      </c>
      <c r="L786" s="6" t="n">
        <v>-0</v>
      </c>
      <c r="M786" s="6" t="s">
        <f>=I786+J786+K786+L786</f>
      </c>
      <c r="N786" s="16"/>
    </row>
    <row collapsed="false" customFormat="false" customHeight="false" hidden="false" ht="12.1" outlineLevel="0" r="787">
      <c r="A787" s="25" t="n">
        <v>45646.562546296</v>
      </c>
      <c r="B787" s="26" t="s">
        <v>45</v>
      </c>
      <c r="C787" s="26" t="s">
        <v>236</v>
      </c>
      <c r="D787" s="26" t="s">
        <v>128</v>
      </c>
      <c r="E787" s="26" t="s">
        <v>17</v>
      </c>
      <c r="F787" s="26" t="s">
        <v>19</v>
      </c>
      <c r="G787" s="27" t="n">
        <v>-300</v>
      </c>
      <c r="H787" s="28" t="n">
        <v>13.19</v>
      </c>
      <c r="I787" s="28" t="n">
        <v>3957</v>
      </c>
      <c r="J787" s="28" t="n">
        <v>0</v>
      </c>
      <c r="K787" s="28" t="n">
        <v>-1.98</v>
      </c>
      <c r="L787" s="28" t="n">
        <v>-0</v>
      </c>
      <c r="M787" s="6" t="s">
        <f>=I787+J787+K787+L787</f>
      </c>
      <c r="N787" s="26"/>
    </row>
    <row collapsed="false" customFormat="false" customHeight="false" hidden="false" ht="12.1" outlineLevel="0" r="788">
      <c r="A788" s="25" t="n">
        <v>45646.655358796</v>
      </c>
      <c r="B788" s="26" t="s">
        <v>149</v>
      </c>
      <c r="C788" s="26" t="s">
        <v>220</v>
      </c>
      <c r="D788" s="26" t="s">
        <v>128</v>
      </c>
      <c r="E788" s="26" t="s">
        <v>17</v>
      </c>
      <c r="F788" s="26" t="s">
        <v>19</v>
      </c>
      <c r="G788" s="27" t="n">
        <v>-150</v>
      </c>
      <c r="H788" s="28" t="n">
        <v>89.98</v>
      </c>
      <c r="I788" s="28" t="n">
        <v>13497</v>
      </c>
      <c r="J788" s="28" t="n">
        <v>0</v>
      </c>
      <c r="K788" s="28" t="n">
        <v>-6.75</v>
      </c>
      <c r="L788" s="28" t="n">
        <v>-0</v>
      </c>
      <c r="M788" s="6" t="s">
        <f>=I788+J788+K788+L788</f>
      </c>
      <c r="N788" s="26"/>
    </row>
    <row collapsed="false" customFormat="false" customHeight="false" hidden="false" ht="12.1" outlineLevel="0" r="789">
      <c r="A789" s="25" t="n">
        <v>45646.684583333</v>
      </c>
      <c r="B789" s="26" t="s">
        <v>153</v>
      </c>
      <c r="C789" s="26" t="s">
        <v>226</v>
      </c>
      <c r="D789" s="26" t="s">
        <v>128</v>
      </c>
      <c r="E789" s="26" t="s">
        <v>17</v>
      </c>
      <c r="F789" s="26" t="s">
        <v>19</v>
      </c>
      <c r="G789" s="27" t="n">
        <v>-10</v>
      </c>
      <c r="H789" s="28" t="n">
        <v>465</v>
      </c>
      <c r="I789" s="28" t="n">
        <v>4650</v>
      </c>
      <c r="J789" s="28" t="n">
        <v>0</v>
      </c>
      <c r="K789" s="28" t="n">
        <v>-2.33</v>
      </c>
      <c r="L789" s="28" t="n">
        <v>-0</v>
      </c>
      <c r="M789" s="6" t="s">
        <f>=I789+J789+K789+L789</f>
      </c>
      <c r="N789" s="26"/>
    </row>
    <row collapsed="false" customFormat="false" customHeight="false" hidden="false" ht="12.1" outlineLevel="0" r="790">
      <c r="A790" s="25" t="n">
        <v>45646.688032407</v>
      </c>
      <c r="B790" s="26" t="s">
        <v>42</v>
      </c>
      <c r="C790" s="26" t="s">
        <v>225</v>
      </c>
      <c r="D790" s="26" t="s">
        <v>128</v>
      </c>
      <c r="E790" s="26" t="s">
        <v>17</v>
      </c>
      <c r="F790" s="26" t="s">
        <v>19</v>
      </c>
      <c r="G790" s="27" t="n">
        <v>-40</v>
      </c>
      <c r="H790" s="28" t="n">
        <v>101.3</v>
      </c>
      <c r="I790" s="28" t="n">
        <v>4052</v>
      </c>
      <c r="J790" s="28" t="n">
        <v>0</v>
      </c>
      <c r="K790" s="28" t="n">
        <v>-2.03</v>
      </c>
      <c r="L790" s="28" t="n">
        <v>-0</v>
      </c>
      <c r="M790" s="6" t="s">
        <f>=I790+J790+K790+L790</f>
      </c>
      <c r="N790" s="26"/>
    </row>
    <row collapsed="false" customFormat="false" customHeight="false" hidden="false" ht="12.1" outlineLevel="0" r="791">
      <c r="A791" s="25" t="n">
        <v>45646.691678241</v>
      </c>
      <c r="B791" s="26" t="s">
        <v>39</v>
      </c>
      <c r="C791" s="26" t="s">
        <v>209</v>
      </c>
      <c r="D791" s="26" t="s">
        <v>128</v>
      </c>
      <c r="E791" s="26" t="s">
        <v>17</v>
      </c>
      <c r="F791" s="26" t="s">
        <v>19</v>
      </c>
      <c r="G791" s="27" t="n">
        <v>-200</v>
      </c>
      <c r="H791" s="28" t="n">
        <v>65.44</v>
      </c>
      <c r="I791" s="28" t="n">
        <v>13088</v>
      </c>
      <c r="J791" s="28" t="n">
        <v>0</v>
      </c>
      <c r="K791" s="28" t="n">
        <v>-6.65</v>
      </c>
      <c r="L791" s="28" t="n">
        <v>-0</v>
      </c>
      <c r="M791" s="6" t="s">
        <f>=I791+J791+K791+L791</f>
      </c>
      <c r="N791" s="26"/>
    </row>
    <row collapsed="false" customFormat="false" customHeight="false" hidden="false" ht="12.1" outlineLevel="0" r="792">
      <c r="A792" s="25" t="n">
        <v>45646.692800926</v>
      </c>
      <c r="B792" s="26" t="s">
        <v>165</v>
      </c>
      <c r="C792" s="26" t="s">
        <v>242</v>
      </c>
      <c r="D792" s="26" t="s">
        <v>128</v>
      </c>
      <c r="E792" s="26" t="s">
        <v>17</v>
      </c>
      <c r="F792" s="26" t="s">
        <v>19</v>
      </c>
      <c r="G792" s="27" t="n">
        <v>-60</v>
      </c>
      <c r="H792" s="28" t="n">
        <v>75.5</v>
      </c>
      <c r="I792" s="28" t="n">
        <v>4530</v>
      </c>
      <c r="J792" s="28" t="n">
        <v>0</v>
      </c>
      <c r="K792" s="28" t="n">
        <v>-2.27</v>
      </c>
      <c r="L792" s="28" t="n">
        <v>-0</v>
      </c>
      <c r="M792" s="6" t="s">
        <f>=I792+J792+K792+L792</f>
      </c>
      <c r="N792" s="26"/>
    </row>
    <row collapsed="false" customFormat="false" customHeight="false" hidden="false" ht="12.1" outlineLevel="0" r="793">
      <c r="A793" s="20" t="n">
        <v>45646.928854167</v>
      </c>
      <c r="B793" s="16" t="s">
        <v>55</v>
      </c>
      <c r="C793" s="16" t="s">
        <v>204</v>
      </c>
      <c r="D793" s="16" t="s">
        <v>127</v>
      </c>
      <c r="E793" s="16" t="s">
        <v>56</v>
      </c>
      <c r="F793" s="16" t="s">
        <v>19</v>
      </c>
      <c r="G793" s="7" t="n">
        <v>28100</v>
      </c>
      <c r="H793" s="6" t="n">
        <v>1.5555</v>
      </c>
      <c r="I793" s="6" t="n">
        <v>-43709.55</v>
      </c>
      <c r="J793" s="6" t="n">
        <v>-0</v>
      </c>
      <c r="K793" s="6" t="n">
        <v>-0</v>
      </c>
      <c r="L793" s="6" t="n">
        <v>-0</v>
      </c>
      <c r="M793" s="6" t="s">
        <f>=I793+J793+K793+L793</f>
      </c>
      <c r="N793" s="16"/>
    </row>
    <row collapsed="false" customFormat="false" customHeight="false" hidden="false" ht="12.1" outlineLevel="0" r="794">
      <c r="A794" s="25" t="n">
        <v>45649.472233796</v>
      </c>
      <c r="B794" s="26" t="s">
        <v>145</v>
      </c>
      <c r="C794" s="26" t="s">
        <v>208</v>
      </c>
      <c r="D794" s="26" t="s">
        <v>128</v>
      </c>
      <c r="E794" s="26" t="s">
        <v>17</v>
      </c>
      <c r="F794" s="26" t="s">
        <v>19</v>
      </c>
      <c r="G794" s="27" t="n">
        <v>-400</v>
      </c>
      <c r="H794" s="28" t="n">
        <v>35.325</v>
      </c>
      <c r="I794" s="28" t="n">
        <v>14130</v>
      </c>
      <c r="J794" s="28" t="n">
        <v>0</v>
      </c>
      <c r="K794" s="28" t="n">
        <v>-7.06</v>
      </c>
      <c r="L794" s="28" t="n">
        <v>-0</v>
      </c>
      <c r="M794" s="6" t="s">
        <f>=I794+J794+K794+L794</f>
      </c>
      <c r="N794" s="26"/>
    </row>
    <row collapsed="false" customFormat="false" customHeight="false" hidden="false" ht="12.1" outlineLevel="0" r="795">
      <c r="A795" s="25" t="n">
        <v>45649.517685185</v>
      </c>
      <c r="B795" s="26" t="s">
        <v>136</v>
      </c>
      <c r="C795" s="26" t="s">
        <v>198</v>
      </c>
      <c r="D795" s="26" t="s">
        <v>128</v>
      </c>
      <c r="E795" s="26" t="s">
        <v>17</v>
      </c>
      <c r="F795" s="26" t="s">
        <v>19</v>
      </c>
      <c r="G795" s="27" t="n">
        <v>-15</v>
      </c>
      <c r="H795" s="28" t="n">
        <v>315.15</v>
      </c>
      <c r="I795" s="28" t="n">
        <v>4727.25</v>
      </c>
      <c r="J795" s="28" t="n">
        <v>0</v>
      </c>
      <c r="K795" s="28" t="n">
        <v>-2.36</v>
      </c>
      <c r="L795" s="28" t="n">
        <v>-0</v>
      </c>
      <c r="M795" s="6" t="s">
        <f>=I795+J795+K795+L795</f>
      </c>
      <c r="N795" s="26"/>
    </row>
    <row collapsed="false" customFormat="false" customHeight="false" hidden="false" ht="12.1" outlineLevel="0" r="796">
      <c r="A796" s="25" t="n">
        <v>45649.721180556</v>
      </c>
      <c r="B796" s="26" t="s">
        <v>149</v>
      </c>
      <c r="C796" s="26" t="s">
        <v>220</v>
      </c>
      <c r="D796" s="26" t="s">
        <v>128</v>
      </c>
      <c r="E796" s="26" t="s">
        <v>17</v>
      </c>
      <c r="F796" s="26" t="s">
        <v>19</v>
      </c>
      <c r="G796" s="27" t="n">
        <v>-100</v>
      </c>
      <c r="H796" s="28" t="n">
        <v>91.95</v>
      </c>
      <c r="I796" s="28" t="n">
        <v>9195</v>
      </c>
      <c r="J796" s="28" t="n">
        <v>0</v>
      </c>
      <c r="K796" s="28" t="n">
        <v>-4.6</v>
      </c>
      <c r="L796" s="28" t="n">
        <v>-0</v>
      </c>
      <c r="M796" s="6" t="s">
        <f>=I796+J796+K796+L796</f>
      </c>
      <c r="N796" s="26"/>
    </row>
    <row collapsed="false" customFormat="false" customHeight="false" hidden="false" ht="12.1" outlineLevel="0" r="797">
      <c r="A797" s="20" t="n">
        <v>45649.868136574</v>
      </c>
      <c r="B797" s="16" t="s">
        <v>55</v>
      </c>
      <c r="C797" s="16" t="s">
        <v>204</v>
      </c>
      <c r="D797" s="16" t="s">
        <v>127</v>
      </c>
      <c r="E797" s="16" t="s">
        <v>56</v>
      </c>
      <c r="F797" s="16" t="s">
        <v>19</v>
      </c>
      <c r="G797" s="7" t="n">
        <v>18050</v>
      </c>
      <c r="H797" s="6" t="n">
        <v>1.5563</v>
      </c>
      <c r="I797" s="6" t="n">
        <v>-28091.22</v>
      </c>
      <c r="J797" s="6" t="n">
        <v>-0</v>
      </c>
      <c r="K797" s="6" t="n">
        <v>-0</v>
      </c>
      <c r="L797" s="6" t="n">
        <v>-0</v>
      </c>
      <c r="M797" s="6" t="s">
        <f>=I797+J797+K797+L797</f>
      </c>
      <c r="N797" s="16"/>
    </row>
    <row collapsed="false" customFormat="false" customHeight="false" hidden="false" ht="12.1" outlineLevel="0" r="798">
      <c r="A798" s="20" t="n">
        <v>45650.553171296</v>
      </c>
      <c r="B798" s="16" t="s">
        <v>149</v>
      </c>
      <c r="C798" s="16" t="s">
        <v>220</v>
      </c>
      <c r="D798" s="16" t="s">
        <v>127</v>
      </c>
      <c r="E798" s="16" t="s">
        <v>17</v>
      </c>
      <c r="F798" s="16" t="s">
        <v>19</v>
      </c>
      <c r="G798" s="7" t="n">
        <v>50</v>
      </c>
      <c r="H798" s="6" t="n">
        <v>89.8</v>
      </c>
      <c r="I798" s="6" t="n">
        <v>-4490</v>
      </c>
      <c r="J798" s="6" t="n">
        <v>-0</v>
      </c>
      <c r="K798" s="6" t="n">
        <v>-2.25</v>
      </c>
      <c r="L798" s="6" t="n">
        <v>-0</v>
      </c>
      <c r="M798" s="6" t="s">
        <f>=I798+J798+K798+L798</f>
      </c>
      <c r="N798" s="16"/>
    </row>
    <row collapsed="false" customFormat="false" customHeight="false" hidden="false" ht="12.1" outlineLevel="0" r="799">
      <c r="A799" s="20" t="n">
        <v>45650.629155093</v>
      </c>
      <c r="B799" s="16" t="s">
        <v>145</v>
      </c>
      <c r="C799" s="16" t="s">
        <v>208</v>
      </c>
      <c r="D799" s="16" t="s">
        <v>127</v>
      </c>
      <c r="E799" s="16" t="s">
        <v>17</v>
      </c>
      <c r="F799" s="16" t="s">
        <v>19</v>
      </c>
      <c r="G799" s="7" t="n">
        <v>100</v>
      </c>
      <c r="H799" s="6" t="n">
        <v>34.39</v>
      </c>
      <c r="I799" s="6" t="n">
        <v>-3439</v>
      </c>
      <c r="J799" s="6" t="n">
        <v>-0</v>
      </c>
      <c r="K799" s="6" t="n">
        <v>-1.72</v>
      </c>
      <c r="L799" s="6" t="n">
        <v>-0</v>
      </c>
      <c r="M799" s="6" t="s">
        <f>=I799+J799+K799+L799</f>
      </c>
      <c r="N799" s="16"/>
    </row>
    <row collapsed="false" customFormat="false" customHeight="false" hidden="false" ht="12.1" outlineLevel="0" r="800">
      <c r="A800" s="25" t="n">
        <v>45650.985706019</v>
      </c>
      <c r="B800" s="26" t="s">
        <v>55</v>
      </c>
      <c r="C800" s="26" t="s">
        <v>204</v>
      </c>
      <c r="D800" s="26" t="s">
        <v>128</v>
      </c>
      <c r="E800" s="26" t="s">
        <v>56</v>
      </c>
      <c r="F800" s="26" t="s">
        <v>19</v>
      </c>
      <c r="G800" s="27" t="n">
        <v>-5100</v>
      </c>
      <c r="H800" s="28" t="n">
        <v>1.557</v>
      </c>
      <c r="I800" s="28" t="n">
        <v>7940.7</v>
      </c>
      <c r="J800" s="28" t="n">
        <v>0</v>
      </c>
      <c r="K800" s="28" t="n">
        <v>-0</v>
      </c>
      <c r="L800" s="28" t="n">
        <v>-0</v>
      </c>
      <c r="M800" s="6" t="s">
        <f>=I800+J800+K800+L800</f>
      </c>
      <c r="N800" s="26"/>
    </row>
    <row collapsed="false" customFormat="false" customHeight="false" hidden="false" ht="12.1" outlineLevel="0" r="801">
      <c r="A801" s="25" t="n">
        <v>45651.634467593</v>
      </c>
      <c r="B801" s="26" t="s">
        <v>144</v>
      </c>
      <c r="C801" s="26" t="s">
        <v>207</v>
      </c>
      <c r="D801" s="26" t="s">
        <v>128</v>
      </c>
      <c r="E801" s="26" t="s">
        <v>17</v>
      </c>
      <c r="F801" s="26" t="s">
        <v>19</v>
      </c>
      <c r="G801" s="27" t="n">
        <v>-25000</v>
      </c>
      <c r="H801" s="28" t="n">
        <v>0.2096</v>
      </c>
      <c r="I801" s="28" t="n">
        <v>5240</v>
      </c>
      <c r="J801" s="28" t="n">
        <v>0</v>
      </c>
      <c r="K801" s="28" t="n">
        <v>-2.62</v>
      </c>
      <c r="L801" s="28" t="n">
        <v>-0</v>
      </c>
      <c r="M801" s="6" t="s">
        <f>=I801+J801+K801+L801</f>
      </c>
      <c r="N801" s="26"/>
    </row>
    <row collapsed="false" customFormat="false" customHeight="false" hidden="false" ht="12.1" outlineLevel="0" r="802">
      <c r="A802" s="25" t="n">
        <v>45652.625925926</v>
      </c>
      <c r="B802" s="26" t="s">
        <v>145</v>
      </c>
      <c r="C802" s="26" t="s">
        <v>208</v>
      </c>
      <c r="D802" s="26" t="s">
        <v>128</v>
      </c>
      <c r="E802" s="26" t="s">
        <v>17</v>
      </c>
      <c r="F802" s="26" t="s">
        <v>19</v>
      </c>
      <c r="G802" s="27" t="n">
        <v>-200</v>
      </c>
      <c r="H802" s="28" t="n">
        <v>35.01</v>
      </c>
      <c r="I802" s="28" t="n">
        <v>7002</v>
      </c>
      <c r="J802" s="28" t="n">
        <v>0</v>
      </c>
      <c r="K802" s="28" t="n">
        <v>-3.51</v>
      </c>
      <c r="L802" s="28" t="n">
        <v>-0</v>
      </c>
      <c r="M802" s="6" t="s">
        <f>=I802+J802+K802+L802</f>
      </c>
      <c r="N802" s="26"/>
    </row>
    <row collapsed="false" customFormat="false" customHeight="false" hidden="false" ht="12.1" outlineLevel="0" r="803">
      <c r="A803" s="20" t="n">
        <v>45652.852673611</v>
      </c>
      <c r="B803" s="16" t="s">
        <v>55</v>
      </c>
      <c r="C803" s="16" t="s">
        <v>204</v>
      </c>
      <c r="D803" s="16" t="s">
        <v>127</v>
      </c>
      <c r="E803" s="16" t="s">
        <v>56</v>
      </c>
      <c r="F803" s="16" t="s">
        <v>19</v>
      </c>
      <c r="G803" s="7" t="n">
        <v>7850</v>
      </c>
      <c r="H803" s="6" t="n">
        <v>1.558701</v>
      </c>
      <c r="I803" s="6" t="n">
        <v>-12235.8</v>
      </c>
      <c r="J803" s="6" t="n">
        <v>-0</v>
      </c>
      <c r="K803" s="6" t="n">
        <v>-0</v>
      </c>
      <c r="L803" s="6" t="n">
        <v>-0</v>
      </c>
      <c r="M803" s="6" t="s">
        <f>=I803+J803+K803+L803</f>
      </c>
      <c r="N803" s="16"/>
    </row>
    <row collapsed="false" customFormat="false" customHeight="false" hidden="false" ht="12.1" outlineLevel="0" r="804">
      <c r="A804" s="25" t="n">
        <v>45653.494456019</v>
      </c>
      <c r="B804" s="26" t="s">
        <v>149</v>
      </c>
      <c r="C804" s="26" t="s">
        <v>220</v>
      </c>
      <c r="D804" s="26" t="s">
        <v>128</v>
      </c>
      <c r="E804" s="26" t="s">
        <v>17</v>
      </c>
      <c r="F804" s="26" t="s">
        <v>19</v>
      </c>
      <c r="G804" s="27" t="n">
        <v>-100</v>
      </c>
      <c r="H804" s="28" t="n">
        <v>91.265</v>
      </c>
      <c r="I804" s="28" t="n">
        <v>9126.5</v>
      </c>
      <c r="J804" s="28" t="n">
        <v>0</v>
      </c>
      <c r="K804" s="28" t="n">
        <v>-4.56</v>
      </c>
      <c r="L804" s="28" t="n">
        <v>-0</v>
      </c>
      <c r="M804" s="6" t="s">
        <f>=I804+J804+K804+L804</f>
      </c>
      <c r="N804" s="26"/>
    </row>
    <row collapsed="false" customFormat="false" customHeight="false" hidden="false" ht="12.1" outlineLevel="0" r="805">
      <c r="A805" s="20" t="n">
        <v>45653.7509375</v>
      </c>
      <c r="B805" s="16" t="s">
        <v>144</v>
      </c>
      <c r="C805" s="16" t="s">
        <v>207</v>
      </c>
      <c r="D805" s="16" t="s">
        <v>127</v>
      </c>
      <c r="E805" s="16" t="s">
        <v>17</v>
      </c>
      <c r="F805" s="16" t="s">
        <v>19</v>
      </c>
      <c r="G805" s="7" t="n">
        <v>25000</v>
      </c>
      <c r="H805" s="6" t="n">
        <v>0.2056</v>
      </c>
      <c r="I805" s="6" t="n">
        <v>-5140</v>
      </c>
      <c r="J805" s="6" t="n">
        <v>-0</v>
      </c>
      <c r="K805" s="6" t="n">
        <v>-2.57</v>
      </c>
      <c r="L805" s="6" t="n">
        <v>-0</v>
      </c>
      <c r="M805" s="6" t="s">
        <f>=I805+J805+K805+L805</f>
      </c>
      <c r="N805" s="16"/>
    </row>
    <row collapsed="false" customFormat="false" customHeight="false" hidden="false" ht="12.1" outlineLevel="0" r="806">
      <c r="A806" s="20" t="n">
        <v>45653.850752315</v>
      </c>
      <c r="B806" s="16" t="s">
        <v>55</v>
      </c>
      <c r="C806" s="16" t="s">
        <v>204</v>
      </c>
      <c r="D806" s="16" t="s">
        <v>127</v>
      </c>
      <c r="E806" s="16" t="s">
        <v>56</v>
      </c>
      <c r="F806" s="16" t="s">
        <v>19</v>
      </c>
      <c r="G806" s="7" t="n">
        <v>5700</v>
      </c>
      <c r="H806" s="6" t="n">
        <v>1.5596</v>
      </c>
      <c r="I806" s="6" t="n">
        <v>-8889.72</v>
      </c>
      <c r="J806" s="6" t="n">
        <v>-0</v>
      </c>
      <c r="K806" s="6" t="n">
        <v>-0</v>
      </c>
      <c r="L806" s="6" t="n">
        <v>-0</v>
      </c>
      <c r="M806" s="6" t="s">
        <f>=I806+J806+K806+L806</f>
      </c>
      <c r="N806" s="16"/>
    </row>
    <row collapsed="false" customFormat="false" customHeight="false" hidden="false" ht="12.1" outlineLevel="0" r="807">
      <c r="A807" s="25" t="n">
        <v>45653.91630787</v>
      </c>
      <c r="B807" s="26" t="s">
        <v>136</v>
      </c>
      <c r="C807" s="26" t="s">
        <v>198</v>
      </c>
      <c r="D807" s="26" t="s">
        <v>128</v>
      </c>
      <c r="E807" s="26" t="s">
        <v>17</v>
      </c>
      <c r="F807" s="26" t="s">
        <v>19</v>
      </c>
      <c r="G807" s="27" t="n">
        <v>-15</v>
      </c>
      <c r="H807" s="28" t="n">
        <v>327.4</v>
      </c>
      <c r="I807" s="28" t="n">
        <v>4911</v>
      </c>
      <c r="J807" s="28" t="n">
        <v>0</v>
      </c>
      <c r="K807" s="28" t="n">
        <v>-2.46</v>
      </c>
      <c r="L807" s="28" t="n">
        <v>-0</v>
      </c>
      <c r="M807" s="6" t="s">
        <f>=I807+J807+K807+L807</f>
      </c>
      <c r="N807" s="26"/>
    </row>
    <row collapsed="false" customFormat="false" customHeight="false" hidden="false" ht="12.1" outlineLevel="0" r="808">
      <c r="A808" s="25" t="n">
        <v>45654.436921296</v>
      </c>
      <c r="B808" s="26" t="s">
        <v>138</v>
      </c>
      <c r="C808" s="26" t="s">
        <v>200</v>
      </c>
      <c r="D808" s="26" t="s">
        <v>128</v>
      </c>
      <c r="E808" s="26" t="s">
        <v>17</v>
      </c>
      <c r="F808" s="26" t="s">
        <v>19</v>
      </c>
      <c r="G808" s="27" t="n">
        <v>-100</v>
      </c>
      <c r="H808" s="28" t="n">
        <v>108.45</v>
      </c>
      <c r="I808" s="28" t="n">
        <v>10845</v>
      </c>
      <c r="J808" s="28" t="n">
        <v>0</v>
      </c>
      <c r="K808" s="28" t="n">
        <v>-5.42</v>
      </c>
      <c r="L808" s="28" t="n">
        <v>-0</v>
      </c>
      <c r="M808" s="6" t="s">
        <f>=I808+J808+K808+L808</f>
      </c>
      <c r="N808" s="26"/>
    </row>
    <row collapsed="false" customFormat="false" customHeight="false" hidden="false" ht="12.1" outlineLevel="0" r="809">
      <c r="A809" s="25" t="n">
        <v>45654.462395833</v>
      </c>
      <c r="B809" s="26" t="s">
        <v>148</v>
      </c>
      <c r="C809" s="26" t="s">
        <v>219</v>
      </c>
      <c r="D809" s="26" t="s">
        <v>128</v>
      </c>
      <c r="E809" s="26" t="s">
        <v>17</v>
      </c>
      <c r="F809" s="26" t="s">
        <v>19</v>
      </c>
      <c r="G809" s="27" t="n">
        <v>-200</v>
      </c>
      <c r="H809" s="28" t="n">
        <v>55.42</v>
      </c>
      <c r="I809" s="28" t="n">
        <v>11084</v>
      </c>
      <c r="J809" s="28" t="n">
        <v>0</v>
      </c>
      <c r="K809" s="28" t="n">
        <v>-5.54</v>
      </c>
      <c r="L809" s="28" t="n">
        <v>-0</v>
      </c>
      <c r="M809" s="6" t="s">
        <f>=I809+J809+K809+L809</f>
      </c>
      <c r="N809" s="26"/>
    </row>
    <row collapsed="false" customFormat="false" customHeight="false" hidden="false" ht="12.1" outlineLevel="0" r="810">
      <c r="A810" s="20" t="n">
        <v>45654.808148148</v>
      </c>
      <c r="B810" s="16" t="s">
        <v>55</v>
      </c>
      <c r="C810" s="16" t="s">
        <v>204</v>
      </c>
      <c r="D810" s="16" t="s">
        <v>127</v>
      </c>
      <c r="E810" s="16" t="s">
        <v>56</v>
      </c>
      <c r="F810" s="16" t="s">
        <v>19</v>
      </c>
      <c r="G810" s="7" t="n">
        <v>18650</v>
      </c>
      <c r="H810" s="6" t="n">
        <v>1.5613002493298</v>
      </c>
      <c r="I810" s="6" t="n">
        <v>-29118.25</v>
      </c>
      <c r="J810" s="6" t="n">
        <v>-0</v>
      </c>
      <c r="K810" s="6" t="n">
        <v>-0</v>
      </c>
      <c r="L810" s="6" t="n">
        <v>-0</v>
      </c>
      <c r="M810" s="6" t="s">
        <f>=I810+J810+K810+L810</f>
      </c>
      <c r="N810" s="16"/>
    </row>
    <row collapsed="false" customFormat="false" customHeight="false" hidden="false" ht="12.1" outlineLevel="0" r="811">
      <c r="A811" s="25" t="n">
        <v>45654.812303241</v>
      </c>
      <c r="B811" s="26" t="s">
        <v>145</v>
      </c>
      <c r="C811" s="26" t="s">
        <v>208</v>
      </c>
      <c r="D811" s="26" t="s">
        <v>128</v>
      </c>
      <c r="E811" s="26" t="s">
        <v>17</v>
      </c>
      <c r="F811" s="26" t="s">
        <v>19</v>
      </c>
      <c r="G811" s="27" t="n">
        <v>-200</v>
      </c>
      <c r="H811" s="28" t="n">
        <v>36.27</v>
      </c>
      <c r="I811" s="28" t="n">
        <v>7254</v>
      </c>
      <c r="J811" s="28" t="n">
        <v>0</v>
      </c>
      <c r="K811" s="28" t="n">
        <v>-3.63</v>
      </c>
      <c r="L811" s="28" t="n">
        <v>-0</v>
      </c>
      <c r="M811" s="6" t="s">
        <f>=I811+J811+K811+L811</f>
      </c>
      <c r="N811" s="26"/>
    </row>
    <row collapsed="false" customFormat="false" customHeight="false" hidden="false" ht="12.1" outlineLevel="0" r="812">
      <c r="A812" s="25" t="n">
        <v>45656.56025463</v>
      </c>
      <c r="B812" s="26" t="s">
        <v>144</v>
      </c>
      <c r="C812" s="26" t="s">
        <v>207</v>
      </c>
      <c r="D812" s="26" t="s">
        <v>128</v>
      </c>
      <c r="E812" s="26" t="s">
        <v>17</v>
      </c>
      <c r="F812" s="26" t="s">
        <v>19</v>
      </c>
      <c r="G812" s="27" t="n">
        <v>-25000</v>
      </c>
      <c r="H812" s="28" t="n">
        <v>0.2154</v>
      </c>
      <c r="I812" s="28" t="n">
        <v>5385</v>
      </c>
      <c r="J812" s="28" t="n">
        <v>0</v>
      </c>
      <c r="K812" s="28" t="n">
        <v>-2.69</v>
      </c>
      <c r="L812" s="28" t="n">
        <v>-0</v>
      </c>
      <c r="M812" s="6" t="s">
        <f>=I812+J812+K812+L812</f>
      </c>
      <c r="N812" s="26"/>
    </row>
    <row collapsed="false" customFormat="false" customHeight="false" hidden="false" ht="12.1" outlineLevel="0" r="813">
      <c r="A813" s="25" t="n">
        <v>45656.56119213</v>
      </c>
      <c r="B813" s="26" t="s">
        <v>138</v>
      </c>
      <c r="C813" s="26" t="s">
        <v>200</v>
      </c>
      <c r="D813" s="26" t="s">
        <v>128</v>
      </c>
      <c r="E813" s="26" t="s">
        <v>17</v>
      </c>
      <c r="F813" s="26" t="s">
        <v>19</v>
      </c>
      <c r="G813" s="27" t="n">
        <v>-100</v>
      </c>
      <c r="H813" s="28" t="n">
        <v>116.15</v>
      </c>
      <c r="I813" s="28" t="n">
        <v>11615</v>
      </c>
      <c r="J813" s="28" t="n">
        <v>0</v>
      </c>
      <c r="K813" s="28" t="n">
        <v>-5.81</v>
      </c>
      <c r="L813" s="28" t="n">
        <v>-0</v>
      </c>
      <c r="M813" s="6" t="s">
        <f>=I813+J813+K813+L813</f>
      </c>
      <c r="N813" s="26"/>
    </row>
    <row collapsed="false" customFormat="false" customHeight="false" hidden="false" ht="12.1" outlineLevel="0" r="814">
      <c r="A814" s="25" t="n">
        <v>45656.619571759</v>
      </c>
      <c r="B814" s="26" t="s">
        <v>139</v>
      </c>
      <c r="C814" s="26" t="s">
        <v>201</v>
      </c>
      <c r="D814" s="26" t="s">
        <v>128</v>
      </c>
      <c r="E814" s="26" t="s">
        <v>17</v>
      </c>
      <c r="F814" s="26" t="s">
        <v>19</v>
      </c>
      <c r="G814" s="27" t="n">
        <v>-4</v>
      </c>
      <c r="H814" s="28" t="n">
        <v>671</v>
      </c>
      <c r="I814" s="28" t="n">
        <v>2684</v>
      </c>
      <c r="J814" s="28" t="n">
        <v>0</v>
      </c>
      <c r="K814" s="28" t="n">
        <v>-1.35</v>
      </c>
      <c r="L814" s="28" t="n">
        <v>-0</v>
      </c>
      <c r="M814" s="6" t="s">
        <f>=I814+J814+K814+L814</f>
      </c>
      <c r="N814" s="26"/>
    </row>
    <row collapsed="false" customFormat="false" customHeight="false" hidden="false" ht="12.1" outlineLevel="0" r="815">
      <c r="A815" s="25" t="n">
        <v>45656.621608796</v>
      </c>
      <c r="B815" s="26" t="s">
        <v>51</v>
      </c>
      <c r="C815" s="26" t="s">
        <v>215</v>
      </c>
      <c r="D815" s="26" t="s">
        <v>128</v>
      </c>
      <c r="E815" s="26" t="s">
        <v>17</v>
      </c>
      <c r="F815" s="26" t="s">
        <v>19</v>
      </c>
      <c r="G815" s="27" t="n">
        <v>-3000</v>
      </c>
      <c r="H815" s="28" t="n">
        <v>1.839</v>
      </c>
      <c r="I815" s="28" t="n">
        <v>5517</v>
      </c>
      <c r="J815" s="28" t="n">
        <v>0</v>
      </c>
      <c r="K815" s="28" t="n">
        <v>-2.76</v>
      </c>
      <c r="L815" s="28" t="n">
        <v>-0</v>
      </c>
      <c r="M815" s="6" t="s">
        <f>=I815+J815+K815+L815</f>
      </c>
      <c r="N815" s="26"/>
    </row>
    <row collapsed="false" customFormat="false" customHeight="false" hidden="false" ht="12.1" outlineLevel="0" r="816">
      <c r="A816" s="25" t="n">
        <v>45656.705393519</v>
      </c>
      <c r="B816" s="26" t="s">
        <v>148</v>
      </c>
      <c r="C816" s="26" t="s">
        <v>219</v>
      </c>
      <c r="D816" s="26" t="s">
        <v>128</v>
      </c>
      <c r="E816" s="26" t="s">
        <v>17</v>
      </c>
      <c r="F816" s="26" t="s">
        <v>19</v>
      </c>
      <c r="G816" s="27" t="n">
        <v>-300</v>
      </c>
      <c r="H816" s="28" t="n">
        <v>60.58</v>
      </c>
      <c r="I816" s="28" t="n">
        <v>18174</v>
      </c>
      <c r="J816" s="28" t="n">
        <v>0</v>
      </c>
      <c r="K816" s="28" t="n">
        <v>-9.08</v>
      </c>
      <c r="L816" s="28" t="n">
        <v>-0</v>
      </c>
      <c r="M816" s="6" t="s">
        <f>=I816+J816+K816+L816</f>
      </c>
      <c r="N816" s="26"/>
    </row>
    <row collapsed="false" customFormat="false" customHeight="false" hidden="false" ht="12.1" outlineLevel="0" r="817">
      <c r="A817" s="25" t="n">
        <v>45656.713854167</v>
      </c>
      <c r="B817" s="26" t="s">
        <v>42</v>
      </c>
      <c r="C817" s="26" t="s">
        <v>225</v>
      </c>
      <c r="D817" s="26" t="s">
        <v>128</v>
      </c>
      <c r="E817" s="26" t="s">
        <v>17</v>
      </c>
      <c r="F817" s="26" t="s">
        <v>19</v>
      </c>
      <c r="G817" s="27" t="n">
        <v>-40</v>
      </c>
      <c r="H817" s="28" t="n">
        <v>114.95</v>
      </c>
      <c r="I817" s="28" t="n">
        <v>4598</v>
      </c>
      <c r="J817" s="28" t="n">
        <v>0</v>
      </c>
      <c r="K817" s="28" t="n">
        <v>-2.3</v>
      </c>
      <c r="L817" s="28" t="n">
        <v>-0</v>
      </c>
      <c r="M817" s="6" t="s">
        <f>=I817+J817+K817+L817</f>
      </c>
      <c r="N817" s="26"/>
    </row>
    <row collapsed="false" customFormat="false" customHeight="false" hidden="false" ht="12.1" outlineLevel="0" r="818">
      <c r="A818" s="20" t="n">
        <v>45656.771354167</v>
      </c>
      <c r="B818" s="16" t="s">
        <v>51</v>
      </c>
      <c r="C818" s="16" t="s">
        <v>215</v>
      </c>
      <c r="D818" s="16" t="s">
        <v>127</v>
      </c>
      <c r="E818" s="16" t="s">
        <v>17</v>
      </c>
      <c r="F818" s="16" t="s">
        <v>19</v>
      </c>
      <c r="G818" s="7" t="n">
        <v>2000</v>
      </c>
      <c r="H818" s="6" t="n">
        <v>1.821</v>
      </c>
      <c r="I818" s="6" t="n">
        <v>-3642</v>
      </c>
      <c r="J818" s="6" t="n">
        <v>-0</v>
      </c>
      <c r="K818" s="6" t="n">
        <v>-1.82</v>
      </c>
      <c r="L818" s="6" t="n">
        <v>-0</v>
      </c>
      <c r="M818" s="6" t="s">
        <f>=I818+J818+K818+L818</f>
      </c>
      <c r="N818" s="16"/>
    </row>
    <row collapsed="false" customFormat="false" customHeight="false" hidden="false" ht="12.1" outlineLevel="0" r="819">
      <c r="A819" s="20" t="n">
        <v>45656.977592593</v>
      </c>
      <c r="B819" s="16" t="s">
        <v>55</v>
      </c>
      <c r="C819" s="16" t="s">
        <v>204</v>
      </c>
      <c r="D819" s="16" t="s">
        <v>127</v>
      </c>
      <c r="E819" s="16" t="s">
        <v>56</v>
      </c>
      <c r="F819" s="16" t="s">
        <v>19</v>
      </c>
      <c r="G819" s="7" t="n">
        <v>28350</v>
      </c>
      <c r="H819" s="6" t="n">
        <v>1.5647</v>
      </c>
      <c r="I819" s="6" t="n">
        <v>-44359.25</v>
      </c>
      <c r="J819" s="6" t="n">
        <v>-0</v>
      </c>
      <c r="K819" s="6" t="n">
        <v>-0</v>
      </c>
      <c r="L819" s="6" t="n">
        <v>-0</v>
      </c>
      <c r="M819" s="6" t="s">
        <f>=I819+J819+K819+L819</f>
      </c>
      <c r="N819" s="16"/>
    </row>
    <row collapsed="false" customFormat="false" customHeight="false" hidden="false" ht="12.1" outlineLevel="0" r="820">
      <c r="A820" s="20" t="n">
        <v>45663.434733796</v>
      </c>
      <c r="B820" s="16" t="s">
        <v>148</v>
      </c>
      <c r="C820" s="16" t="s">
        <v>219</v>
      </c>
      <c r="D820" s="16" t="s">
        <v>127</v>
      </c>
      <c r="E820" s="16" t="s">
        <v>17</v>
      </c>
      <c r="F820" s="16" t="s">
        <v>19</v>
      </c>
      <c r="G820" s="7" t="n">
        <v>100</v>
      </c>
      <c r="H820" s="6" t="n">
        <v>57.35</v>
      </c>
      <c r="I820" s="6" t="n">
        <v>-5735</v>
      </c>
      <c r="J820" s="6" t="n">
        <v>-0</v>
      </c>
      <c r="K820" s="6" t="n">
        <v>-2.87</v>
      </c>
      <c r="L820" s="6" t="n">
        <v>-0</v>
      </c>
      <c r="M820" s="6" t="s">
        <f>=I820+J820+K820+L820</f>
      </c>
      <c r="N820" s="16"/>
    </row>
    <row collapsed="false" customFormat="false" customHeight="false" hidden="false" ht="12.1" outlineLevel="0" r="821">
      <c r="A821" s="25" t="n">
        <v>45663.960601852</v>
      </c>
      <c r="B821" s="26" t="s">
        <v>148</v>
      </c>
      <c r="C821" s="26" t="s">
        <v>219</v>
      </c>
      <c r="D821" s="26" t="s">
        <v>128</v>
      </c>
      <c r="E821" s="26" t="s">
        <v>17</v>
      </c>
      <c r="F821" s="26" t="s">
        <v>19</v>
      </c>
      <c r="G821" s="27" t="n">
        <v>-100</v>
      </c>
      <c r="H821" s="28" t="n">
        <v>58.12</v>
      </c>
      <c r="I821" s="28" t="n">
        <v>5812</v>
      </c>
      <c r="J821" s="28" t="n">
        <v>0</v>
      </c>
      <c r="K821" s="28" t="n">
        <v>-2.9</v>
      </c>
      <c r="L821" s="28" t="n">
        <v>-0</v>
      </c>
      <c r="M821" s="6" t="s">
        <f>=I821+J821+K821+L821</f>
      </c>
      <c r="N821" s="26"/>
    </row>
    <row collapsed="false" customFormat="false" customHeight="false" hidden="false" ht="12.1" outlineLevel="0" r="822">
      <c r="A822" s="20" t="n">
        <v>45665.45599537</v>
      </c>
      <c r="B822" s="16" t="s">
        <v>148</v>
      </c>
      <c r="C822" s="16" t="s">
        <v>219</v>
      </c>
      <c r="D822" s="16" t="s">
        <v>127</v>
      </c>
      <c r="E822" s="16" t="s">
        <v>17</v>
      </c>
      <c r="F822" s="16" t="s">
        <v>19</v>
      </c>
      <c r="G822" s="7" t="n">
        <v>100</v>
      </c>
      <c r="H822" s="6" t="n">
        <v>56.6</v>
      </c>
      <c r="I822" s="6" t="n">
        <v>-5660</v>
      </c>
      <c r="J822" s="6" t="n">
        <v>-0</v>
      </c>
      <c r="K822" s="6" t="n">
        <v>-2.83</v>
      </c>
      <c r="L822" s="6" t="n">
        <v>-0</v>
      </c>
      <c r="M822" s="6" t="s">
        <f>=I822+J822+K822+L822</f>
      </c>
      <c r="N822" s="16"/>
    </row>
    <row collapsed="false" customFormat="false" customHeight="false" hidden="false" ht="12.1" outlineLevel="0" r="823">
      <c r="A823" s="25" t="n">
        <v>45665.530196759</v>
      </c>
      <c r="B823" s="26" t="s">
        <v>163</v>
      </c>
      <c r="C823" s="26" t="s">
        <v>240</v>
      </c>
      <c r="D823" s="26" t="s">
        <v>128</v>
      </c>
      <c r="E823" s="26" t="s">
        <v>17</v>
      </c>
      <c r="F823" s="26" t="s">
        <v>19</v>
      </c>
      <c r="G823" s="27" t="n">
        <v>-600000</v>
      </c>
      <c r="H823" s="28" t="n">
        <v>0.0083</v>
      </c>
      <c r="I823" s="28" t="n">
        <v>4980</v>
      </c>
      <c r="J823" s="28" t="n">
        <v>0</v>
      </c>
      <c r="K823" s="28" t="n">
        <v>-2.49</v>
      </c>
      <c r="L823" s="28" t="n">
        <v>-0</v>
      </c>
      <c r="M823" s="6" t="s">
        <f>=I823+J823+K823+L823</f>
      </c>
      <c r="N823" s="26"/>
    </row>
    <row collapsed="false" customFormat="false" customHeight="false" hidden="false" ht="12.1" outlineLevel="0" r="824">
      <c r="A824" s="25" t="n">
        <v>45665.572962963</v>
      </c>
      <c r="B824" s="26" t="s">
        <v>144</v>
      </c>
      <c r="C824" s="26" t="s">
        <v>207</v>
      </c>
      <c r="D824" s="26" t="s">
        <v>128</v>
      </c>
      <c r="E824" s="26" t="s">
        <v>17</v>
      </c>
      <c r="F824" s="26" t="s">
        <v>19</v>
      </c>
      <c r="G824" s="27" t="n">
        <v>-25000</v>
      </c>
      <c r="H824" s="28" t="n">
        <v>0.2248</v>
      </c>
      <c r="I824" s="28" t="n">
        <v>5620</v>
      </c>
      <c r="J824" s="28" t="n">
        <v>0</v>
      </c>
      <c r="K824" s="28" t="n">
        <v>-2.81</v>
      </c>
      <c r="L824" s="28" t="n">
        <v>-0</v>
      </c>
      <c r="M824" s="6" t="s">
        <f>=I824+J824+K824+L824</f>
      </c>
      <c r="N824" s="26"/>
    </row>
    <row collapsed="false" customFormat="false" customHeight="false" hidden="false" ht="12.1" outlineLevel="0" r="825">
      <c r="A825" s="20" t="n">
        <v>45666.850405093</v>
      </c>
      <c r="B825" s="16" t="s">
        <v>149</v>
      </c>
      <c r="C825" s="16" t="s">
        <v>220</v>
      </c>
      <c r="D825" s="16" t="s">
        <v>127</v>
      </c>
      <c r="E825" s="16" t="s">
        <v>17</v>
      </c>
      <c r="F825" s="16" t="s">
        <v>19</v>
      </c>
      <c r="G825" s="7" t="n">
        <v>50</v>
      </c>
      <c r="H825" s="6" t="n">
        <v>89.91</v>
      </c>
      <c r="I825" s="6" t="n">
        <v>-4495.5</v>
      </c>
      <c r="J825" s="6" t="n">
        <v>-0</v>
      </c>
      <c r="K825" s="6" t="n">
        <v>-2.25</v>
      </c>
      <c r="L825" s="6" t="n">
        <v>-0</v>
      </c>
      <c r="M825" s="6" t="s">
        <f>=I825+J825+K825+L825</f>
      </c>
      <c r="N825" s="16"/>
    </row>
    <row collapsed="false" customFormat="false" customHeight="false" hidden="false" ht="12.1" outlineLevel="0" r="826">
      <c r="A826" s="25" t="n">
        <v>45667.798310185</v>
      </c>
      <c r="B826" s="26" t="s">
        <v>148</v>
      </c>
      <c r="C826" s="26" t="s">
        <v>219</v>
      </c>
      <c r="D826" s="26" t="s">
        <v>128</v>
      </c>
      <c r="E826" s="26" t="s">
        <v>17</v>
      </c>
      <c r="F826" s="26" t="s">
        <v>19</v>
      </c>
      <c r="G826" s="27" t="n">
        <v>-150</v>
      </c>
      <c r="H826" s="28" t="n">
        <v>58.9</v>
      </c>
      <c r="I826" s="28" t="n">
        <v>8835</v>
      </c>
      <c r="J826" s="28" t="n">
        <v>0</v>
      </c>
      <c r="K826" s="28" t="n">
        <v>-4.42</v>
      </c>
      <c r="L826" s="28" t="n">
        <v>-0</v>
      </c>
      <c r="M826" s="6" t="s">
        <f>=I826+J826+K826+L826</f>
      </c>
      <c r="N826" s="26"/>
    </row>
    <row collapsed="false" customFormat="false" customHeight="false" hidden="false" ht="12.1" outlineLevel="0" r="827">
      <c r="A827" s="20" t="n">
        <v>45667.975555556</v>
      </c>
      <c r="B827" s="16" t="s">
        <v>55</v>
      </c>
      <c r="C827" s="16" t="s">
        <v>204</v>
      </c>
      <c r="D827" s="16" t="s">
        <v>127</v>
      </c>
      <c r="E827" s="16" t="s">
        <v>56</v>
      </c>
      <c r="F827" s="16" t="s">
        <v>19</v>
      </c>
      <c r="G827" s="7" t="n">
        <v>5950</v>
      </c>
      <c r="H827" s="6" t="n">
        <v>1.573501</v>
      </c>
      <c r="I827" s="6" t="n">
        <v>-9362.33</v>
      </c>
      <c r="J827" s="6" t="n">
        <v>-0</v>
      </c>
      <c r="K827" s="6" t="n">
        <v>-0</v>
      </c>
      <c r="L827" s="6" t="n">
        <v>-0</v>
      </c>
      <c r="M827" s="6" t="s">
        <f>=I827+J827+K827+L827</f>
      </c>
      <c r="N827" s="16"/>
    </row>
    <row collapsed="false" customFormat="false" customHeight="false" hidden="false" ht="12.1" outlineLevel="0" r="828">
      <c r="A828" s="25" t="n">
        <v>45670.446006944</v>
      </c>
      <c r="B828" s="26" t="s">
        <v>51</v>
      </c>
      <c r="C828" s="26" t="s">
        <v>215</v>
      </c>
      <c r="D828" s="26" t="s">
        <v>128</v>
      </c>
      <c r="E828" s="26" t="s">
        <v>17</v>
      </c>
      <c r="F828" s="26" t="s">
        <v>19</v>
      </c>
      <c r="G828" s="27" t="n">
        <v>-2000</v>
      </c>
      <c r="H828" s="28" t="n">
        <v>1.902</v>
      </c>
      <c r="I828" s="28" t="n">
        <v>3804</v>
      </c>
      <c r="J828" s="28" t="n">
        <v>0</v>
      </c>
      <c r="K828" s="28" t="n">
        <v>-1.9</v>
      </c>
      <c r="L828" s="28" t="n">
        <v>-0</v>
      </c>
      <c r="M828" s="6" t="s">
        <f>=I828+J828+K828+L828</f>
      </c>
      <c r="N828" s="26"/>
    </row>
    <row collapsed="false" customFormat="false" customHeight="false" hidden="false" ht="12.1" outlineLevel="0" r="829">
      <c r="A829" s="20" t="n">
        <v>45670.489872685</v>
      </c>
      <c r="B829" s="16" t="s">
        <v>149</v>
      </c>
      <c r="C829" s="16" t="s">
        <v>220</v>
      </c>
      <c r="D829" s="16" t="s">
        <v>127</v>
      </c>
      <c r="E829" s="16" t="s">
        <v>17</v>
      </c>
      <c r="F829" s="16" t="s">
        <v>19</v>
      </c>
      <c r="G829" s="7" t="n">
        <v>100</v>
      </c>
      <c r="H829" s="6" t="n">
        <v>87.95</v>
      </c>
      <c r="I829" s="6" t="n">
        <v>-8795</v>
      </c>
      <c r="J829" s="6" t="n">
        <v>-0</v>
      </c>
      <c r="K829" s="6" t="n">
        <v>-4.4</v>
      </c>
      <c r="L829" s="6" t="n">
        <v>-0</v>
      </c>
      <c r="M829" s="6" t="s">
        <f>=I829+J829+K829+L829</f>
      </c>
      <c r="N829" s="16"/>
    </row>
    <row collapsed="false" customFormat="false" customHeight="false" hidden="false" ht="12.1" outlineLevel="0" r="830">
      <c r="A830" s="25" t="n">
        <v>45670.49150463</v>
      </c>
      <c r="B830" s="26" t="s">
        <v>139</v>
      </c>
      <c r="C830" s="26" t="s">
        <v>201</v>
      </c>
      <c r="D830" s="26" t="s">
        <v>128</v>
      </c>
      <c r="E830" s="26" t="s">
        <v>17</v>
      </c>
      <c r="F830" s="26" t="s">
        <v>19</v>
      </c>
      <c r="G830" s="27" t="n">
        <v>-16</v>
      </c>
      <c r="H830" s="28" t="n">
        <v>697.75</v>
      </c>
      <c r="I830" s="28" t="n">
        <v>11164</v>
      </c>
      <c r="J830" s="28" t="n">
        <v>0</v>
      </c>
      <c r="K830" s="28" t="n">
        <v>-5.56</v>
      </c>
      <c r="L830" s="28" t="n">
        <v>-0</v>
      </c>
      <c r="M830" s="6" t="s">
        <f>=I830+J830+K830+L830</f>
      </c>
      <c r="N830" s="26"/>
    </row>
    <row collapsed="false" customFormat="false" customHeight="false" hidden="false" ht="12.1" outlineLevel="0" r="831">
      <c r="A831" s="25" t="n">
        <v>45670.725717593</v>
      </c>
      <c r="B831" s="26" t="s">
        <v>144</v>
      </c>
      <c r="C831" s="26" t="s">
        <v>207</v>
      </c>
      <c r="D831" s="26" t="s">
        <v>128</v>
      </c>
      <c r="E831" s="26" t="s">
        <v>17</v>
      </c>
      <c r="F831" s="26" t="s">
        <v>19</v>
      </c>
      <c r="G831" s="27" t="n">
        <v>-25000</v>
      </c>
      <c r="H831" s="28" t="n">
        <v>0.2226</v>
      </c>
      <c r="I831" s="28" t="n">
        <v>5565</v>
      </c>
      <c r="J831" s="28" t="n">
        <v>0</v>
      </c>
      <c r="K831" s="28" t="n">
        <v>-2.78</v>
      </c>
      <c r="L831" s="28" t="n">
        <v>-0</v>
      </c>
      <c r="M831" s="6" t="s">
        <f>=I831+J831+K831+L831</f>
      </c>
      <c r="N831" s="26"/>
    </row>
    <row collapsed="false" customFormat="false" customHeight="false" hidden="false" ht="12.1" outlineLevel="0" r="832">
      <c r="A832" s="25" t="n">
        <v>45670.98599537</v>
      </c>
      <c r="B832" s="26" t="s">
        <v>55</v>
      </c>
      <c r="C832" s="26" t="s">
        <v>204</v>
      </c>
      <c r="D832" s="26" t="s">
        <v>128</v>
      </c>
      <c r="E832" s="26" t="s">
        <v>56</v>
      </c>
      <c r="F832" s="26" t="s">
        <v>19</v>
      </c>
      <c r="G832" s="27" t="n">
        <v>-7400</v>
      </c>
      <c r="H832" s="28" t="n">
        <v>1.5741</v>
      </c>
      <c r="I832" s="28" t="n">
        <v>11648.34</v>
      </c>
      <c r="J832" s="28" t="n">
        <v>0</v>
      </c>
      <c r="K832" s="28" t="n">
        <v>-0</v>
      </c>
      <c r="L832" s="28" t="n">
        <v>-0</v>
      </c>
      <c r="M832" s="6" t="s">
        <f>=I832+J832+K832+L832</f>
      </c>
      <c r="N832" s="26"/>
    </row>
    <row collapsed="false" customFormat="false" customHeight="false" hidden="false" ht="12.1" outlineLevel="0" r="833">
      <c r="A833" s="20" t="n">
        <v>45671.449016204</v>
      </c>
      <c r="B833" s="16" t="s">
        <v>149</v>
      </c>
      <c r="C833" s="16" t="s">
        <v>220</v>
      </c>
      <c r="D833" s="16" t="s">
        <v>127</v>
      </c>
      <c r="E833" s="16" t="s">
        <v>17</v>
      </c>
      <c r="F833" s="16" t="s">
        <v>19</v>
      </c>
      <c r="G833" s="7" t="n">
        <v>100</v>
      </c>
      <c r="H833" s="6" t="n">
        <v>82.82</v>
      </c>
      <c r="I833" s="6" t="n">
        <v>-8282</v>
      </c>
      <c r="J833" s="6" t="n">
        <v>-0</v>
      </c>
      <c r="K833" s="6" t="n">
        <v>-4.14</v>
      </c>
      <c r="L833" s="6" t="n">
        <v>-0</v>
      </c>
      <c r="M833" s="6" t="s">
        <f>=I833+J833+K833+L833</f>
      </c>
      <c r="N833" s="16"/>
    </row>
    <row collapsed="false" customFormat="false" customHeight="false" hidden="false" ht="12.1" outlineLevel="0" r="834">
      <c r="A834" s="25" t="n">
        <v>45671.625775463</v>
      </c>
      <c r="B834" s="26" t="s">
        <v>139</v>
      </c>
      <c r="C834" s="26" t="s">
        <v>201</v>
      </c>
      <c r="D834" s="26" t="s">
        <v>128</v>
      </c>
      <c r="E834" s="26" t="s">
        <v>17</v>
      </c>
      <c r="F834" s="26" t="s">
        <v>19</v>
      </c>
      <c r="G834" s="27" t="n">
        <v>-15</v>
      </c>
      <c r="H834" s="28" t="n">
        <v>780</v>
      </c>
      <c r="I834" s="28" t="n">
        <v>11700</v>
      </c>
      <c r="J834" s="28" t="n">
        <v>0</v>
      </c>
      <c r="K834" s="28" t="n">
        <v>-5.85</v>
      </c>
      <c r="L834" s="28" t="n">
        <v>-0</v>
      </c>
      <c r="M834" s="6" t="s">
        <f>=I834+J834+K834+L834</f>
      </c>
      <c r="N834" s="26"/>
    </row>
    <row collapsed="false" customFormat="false" customHeight="false" hidden="false" ht="12.1" outlineLevel="0" r="835">
      <c r="A835" s="20" t="n">
        <v>45671.6353125</v>
      </c>
      <c r="B835" s="16" t="s">
        <v>139</v>
      </c>
      <c r="C835" s="16" t="s">
        <v>201</v>
      </c>
      <c r="D835" s="16" t="s">
        <v>127</v>
      </c>
      <c r="E835" s="16" t="s">
        <v>17</v>
      </c>
      <c r="F835" s="16" t="s">
        <v>19</v>
      </c>
      <c r="G835" s="7" t="n">
        <v>10</v>
      </c>
      <c r="H835" s="6" t="n">
        <v>765</v>
      </c>
      <c r="I835" s="6" t="n">
        <v>-7650</v>
      </c>
      <c r="J835" s="6" t="n">
        <v>-0</v>
      </c>
      <c r="K835" s="6" t="n">
        <v>-3.82</v>
      </c>
      <c r="L835" s="6" t="n">
        <v>-0</v>
      </c>
      <c r="M835" s="6" t="s">
        <f>=I835+J835+K835+L835</f>
      </c>
      <c r="N835" s="16"/>
    </row>
    <row collapsed="false" customFormat="false" customHeight="false" hidden="false" ht="12.1" outlineLevel="0" r="836">
      <c r="A836" s="20" t="n">
        <v>45671.966180556</v>
      </c>
      <c r="B836" s="16" t="s">
        <v>55</v>
      </c>
      <c r="C836" s="16" t="s">
        <v>204</v>
      </c>
      <c r="D836" s="16" t="s">
        <v>127</v>
      </c>
      <c r="E836" s="16" t="s">
        <v>56</v>
      </c>
      <c r="F836" s="16" t="s">
        <v>19</v>
      </c>
      <c r="G836" s="7" t="n">
        <v>12100</v>
      </c>
      <c r="H836" s="6" t="n">
        <v>1.5752</v>
      </c>
      <c r="I836" s="6" t="n">
        <v>-19059.92</v>
      </c>
      <c r="J836" s="6" t="n">
        <v>-0</v>
      </c>
      <c r="K836" s="6" t="n">
        <v>-0</v>
      </c>
      <c r="L836" s="6" t="n">
        <v>-0</v>
      </c>
      <c r="M836" s="6" t="s">
        <f>=I836+J836+K836+L836</f>
      </c>
      <c r="N836" s="16"/>
    </row>
    <row collapsed="false" customFormat="false" customHeight="false" hidden="false" ht="12.1" outlineLevel="0" r="837">
      <c r="A837" s="25" t="n">
        <v>45672.584780093</v>
      </c>
      <c r="B837" s="26" t="s">
        <v>154</v>
      </c>
      <c r="C837" s="26" t="s">
        <v>227</v>
      </c>
      <c r="D837" s="26" t="s">
        <v>128</v>
      </c>
      <c r="E837" s="26" t="s">
        <v>17</v>
      </c>
      <c r="F837" s="26" t="s">
        <v>19</v>
      </c>
      <c r="G837" s="27" t="n">
        <v>-5</v>
      </c>
      <c r="H837" s="28" t="n">
        <v>1435.5</v>
      </c>
      <c r="I837" s="28" t="n">
        <v>7177.5</v>
      </c>
      <c r="J837" s="28" t="n">
        <v>0</v>
      </c>
      <c r="K837" s="28" t="n">
        <v>-3.59</v>
      </c>
      <c r="L837" s="28" t="n">
        <v>-0</v>
      </c>
      <c r="M837" s="6" t="s">
        <f>=I837+J837+K837+L837</f>
      </c>
      <c r="N837" s="26"/>
    </row>
    <row collapsed="false" customFormat="false" customHeight="false" hidden="false" ht="12.1" outlineLevel="0" r="838">
      <c r="A838" s="25" t="n">
        <v>45672.906724537</v>
      </c>
      <c r="B838" s="26" t="s">
        <v>148</v>
      </c>
      <c r="C838" s="26" t="s">
        <v>219</v>
      </c>
      <c r="D838" s="26" t="s">
        <v>128</v>
      </c>
      <c r="E838" s="26" t="s">
        <v>17</v>
      </c>
      <c r="F838" s="26" t="s">
        <v>19</v>
      </c>
      <c r="G838" s="27" t="n">
        <v>-50</v>
      </c>
      <c r="H838" s="28" t="n">
        <v>61.2</v>
      </c>
      <c r="I838" s="28" t="n">
        <v>3060</v>
      </c>
      <c r="J838" s="28" t="n">
        <v>0</v>
      </c>
      <c r="K838" s="28" t="n">
        <v>-1.53</v>
      </c>
      <c r="L838" s="28" t="n">
        <v>-0</v>
      </c>
      <c r="M838" s="6" t="s">
        <f>=I838+J838+K838+L838</f>
      </c>
      <c r="N838" s="26"/>
    </row>
    <row collapsed="false" customFormat="false" customHeight="false" hidden="false" ht="12.1" outlineLevel="0" r="839">
      <c r="A839" s="20" t="n">
        <v>45672.940648148</v>
      </c>
      <c r="B839" s="16" t="s">
        <v>55</v>
      </c>
      <c r="C839" s="16" t="s">
        <v>204</v>
      </c>
      <c r="D839" s="16" t="s">
        <v>127</v>
      </c>
      <c r="E839" s="16" t="s">
        <v>56</v>
      </c>
      <c r="F839" s="16" t="s">
        <v>19</v>
      </c>
      <c r="G839" s="7" t="n">
        <v>6500</v>
      </c>
      <c r="H839" s="6" t="n">
        <v>1.5759</v>
      </c>
      <c r="I839" s="6" t="n">
        <v>-10243.35</v>
      </c>
      <c r="J839" s="6" t="n">
        <v>-0</v>
      </c>
      <c r="K839" s="6" t="n">
        <v>-0</v>
      </c>
      <c r="L839" s="6" t="n">
        <v>-0</v>
      </c>
      <c r="M839" s="6" t="s">
        <f>=I839+J839+K839+L839</f>
      </c>
      <c r="N839" s="16"/>
    </row>
    <row collapsed="false" customFormat="false" customHeight="false" hidden="false" ht="12.1" outlineLevel="0" r="840">
      <c r="A840" s="25" t="n">
        <v>45673.536284722</v>
      </c>
      <c r="B840" s="26" t="s">
        <v>134</v>
      </c>
      <c r="C840" s="26" t="s">
        <v>196</v>
      </c>
      <c r="D840" s="26" t="s">
        <v>128</v>
      </c>
      <c r="E840" s="26" t="s">
        <v>17</v>
      </c>
      <c r="F840" s="26" t="s">
        <v>19</v>
      </c>
      <c r="G840" s="27" t="n">
        <v>-48000</v>
      </c>
      <c r="H840" s="28" t="n">
        <v>0.3782</v>
      </c>
      <c r="I840" s="28" t="n">
        <v>18153.6</v>
      </c>
      <c r="J840" s="28" t="n">
        <v>0</v>
      </c>
      <c r="K840" s="28" t="n">
        <v>-10.85</v>
      </c>
      <c r="L840" s="28" t="n">
        <v>-0</v>
      </c>
      <c r="M840" s="6" t="s">
        <f>=I840+J840+K840+L840</f>
      </c>
      <c r="N840" s="26"/>
    </row>
    <row collapsed="false" customFormat="false" customHeight="false" hidden="false" ht="12.1" outlineLevel="0" r="841">
      <c r="A841" s="25" t="n">
        <v>45673.615428241</v>
      </c>
      <c r="B841" s="26" t="s">
        <v>163</v>
      </c>
      <c r="C841" s="26" t="s">
        <v>240</v>
      </c>
      <c r="D841" s="26" t="s">
        <v>128</v>
      </c>
      <c r="E841" s="26" t="s">
        <v>17</v>
      </c>
      <c r="F841" s="26" t="s">
        <v>19</v>
      </c>
      <c r="G841" s="27" t="n">
        <v>-600000</v>
      </c>
      <c r="H841" s="28" t="n">
        <v>0.00837</v>
      </c>
      <c r="I841" s="28" t="n">
        <v>5022</v>
      </c>
      <c r="J841" s="28" t="n">
        <v>0</v>
      </c>
      <c r="K841" s="28" t="n">
        <v>-2.51</v>
      </c>
      <c r="L841" s="28" t="n">
        <v>-0</v>
      </c>
      <c r="M841" s="6" t="s">
        <f>=I841+J841+K841+L841</f>
      </c>
      <c r="N841" s="26"/>
    </row>
    <row collapsed="false" customFormat="false" customHeight="false" hidden="false" ht="12.1" outlineLevel="0" r="842">
      <c r="A842" s="25" t="n">
        <v>45673.640763889</v>
      </c>
      <c r="B842" s="26" t="s">
        <v>153</v>
      </c>
      <c r="C842" s="26" t="s">
        <v>226</v>
      </c>
      <c r="D842" s="26" t="s">
        <v>128</v>
      </c>
      <c r="E842" s="26" t="s">
        <v>17</v>
      </c>
      <c r="F842" s="26" t="s">
        <v>19</v>
      </c>
      <c r="G842" s="27" t="n">
        <v>-10</v>
      </c>
      <c r="H842" s="28" t="n">
        <v>508</v>
      </c>
      <c r="I842" s="28" t="n">
        <v>5080</v>
      </c>
      <c r="J842" s="28" t="n">
        <v>0</v>
      </c>
      <c r="K842" s="28" t="n">
        <v>-2.54</v>
      </c>
      <c r="L842" s="28" t="n">
        <v>-0</v>
      </c>
      <c r="M842" s="6" t="s">
        <f>=I842+J842+K842+L842</f>
      </c>
      <c r="N842" s="26"/>
    </row>
    <row collapsed="false" customFormat="false" customHeight="false" hidden="false" ht="12.1" outlineLevel="0" r="843">
      <c r="A843" s="20" t="n">
        <v>45673.975972222</v>
      </c>
      <c r="B843" s="16" t="s">
        <v>55</v>
      </c>
      <c r="C843" s="16" t="s">
        <v>204</v>
      </c>
      <c r="D843" s="16" t="s">
        <v>127</v>
      </c>
      <c r="E843" s="16" t="s">
        <v>56</v>
      </c>
      <c r="F843" s="16" t="s">
        <v>19</v>
      </c>
      <c r="G843" s="7" t="n">
        <v>17900</v>
      </c>
      <c r="H843" s="6" t="n">
        <v>1.5769</v>
      </c>
      <c r="I843" s="6" t="n">
        <v>-28226.51</v>
      </c>
      <c r="J843" s="6" t="n">
        <v>-0</v>
      </c>
      <c r="K843" s="6" t="n">
        <v>-0</v>
      </c>
      <c r="L843" s="6" t="n">
        <v>-0</v>
      </c>
      <c r="M843" s="6" t="s">
        <f>=I843+J843+K843+L843</f>
      </c>
      <c r="N843" s="16"/>
    </row>
    <row collapsed="false" customFormat="false" customHeight="false" hidden="false" ht="12.1" outlineLevel="0" r="844">
      <c r="A844" s="25" t="n">
        <v>45674.755347222</v>
      </c>
      <c r="B844" s="26" t="s">
        <v>148</v>
      </c>
      <c r="C844" s="26" t="s">
        <v>219</v>
      </c>
      <c r="D844" s="26" t="s">
        <v>128</v>
      </c>
      <c r="E844" s="26" t="s">
        <v>17</v>
      </c>
      <c r="F844" s="26" t="s">
        <v>19</v>
      </c>
      <c r="G844" s="27" t="n">
        <v>-100</v>
      </c>
      <c r="H844" s="28" t="n">
        <v>63.945</v>
      </c>
      <c r="I844" s="28" t="n">
        <v>6394.5</v>
      </c>
      <c r="J844" s="28" t="n">
        <v>0</v>
      </c>
      <c r="K844" s="28" t="n">
        <v>-3.2</v>
      </c>
      <c r="L844" s="28" t="n">
        <v>-0</v>
      </c>
      <c r="M844" s="6" t="s">
        <f>=I844+J844+K844+L844</f>
      </c>
      <c r="N844" s="26"/>
    </row>
    <row collapsed="false" customFormat="false" customHeight="false" hidden="false" ht="12.1" outlineLevel="0" r="845">
      <c r="A845" s="20" t="n">
        <v>45674.891909722</v>
      </c>
      <c r="B845" s="16" t="s">
        <v>148</v>
      </c>
      <c r="C845" s="16" t="s">
        <v>219</v>
      </c>
      <c r="D845" s="16" t="s">
        <v>127</v>
      </c>
      <c r="E845" s="16" t="s">
        <v>17</v>
      </c>
      <c r="F845" s="16" t="s">
        <v>19</v>
      </c>
      <c r="G845" s="7" t="n">
        <v>50</v>
      </c>
      <c r="H845" s="6" t="n">
        <v>62.96</v>
      </c>
      <c r="I845" s="6" t="n">
        <v>-3148</v>
      </c>
      <c r="J845" s="6" t="n">
        <v>-0</v>
      </c>
      <c r="K845" s="6" t="n">
        <v>-1.57</v>
      </c>
      <c r="L845" s="6" t="n">
        <v>-0</v>
      </c>
      <c r="M845" s="6" t="s">
        <f>=I845+J845+K845+L845</f>
      </c>
      <c r="N845" s="16"/>
    </row>
    <row collapsed="false" customFormat="false" customHeight="false" hidden="false" ht="12.1" outlineLevel="0" r="846">
      <c r="A846" s="20" t="n">
        <v>45677.879965278</v>
      </c>
      <c r="B846" s="16" t="s">
        <v>148</v>
      </c>
      <c r="C846" s="16" t="s">
        <v>219</v>
      </c>
      <c r="D846" s="16" t="s">
        <v>127</v>
      </c>
      <c r="E846" s="16" t="s">
        <v>17</v>
      </c>
      <c r="F846" s="16" t="s">
        <v>19</v>
      </c>
      <c r="G846" s="7" t="n">
        <v>50</v>
      </c>
      <c r="H846" s="6" t="n">
        <v>60.61</v>
      </c>
      <c r="I846" s="6" t="n">
        <v>-3030.5</v>
      </c>
      <c r="J846" s="6" t="n">
        <v>-0</v>
      </c>
      <c r="K846" s="6" t="n">
        <v>-1.52</v>
      </c>
      <c r="L846" s="6" t="n">
        <v>-0</v>
      </c>
      <c r="M846" s="6" t="s">
        <f>=I846+J846+K846+L846</f>
      </c>
      <c r="N846" s="16"/>
    </row>
    <row collapsed="false" customFormat="false" customHeight="false" hidden="false" ht="12.1" outlineLevel="0" r="847">
      <c r="A847" s="25" t="n">
        <v>45679.670069444</v>
      </c>
      <c r="B847" s="26" t="s">
        <v>153</v>
      </c>
      <c r="C847" s="26" t="s">
        <v>226</v>
      </c>
      <c r="D847" s="26" t="s">
        <v>128</v>
      </c>
      <c r="E847" s="26" t="s">
        <v>17</v>
      </c>
      <c r="F847" s="26" t="s">
        <v>19</v>
      </c>
      <c r="G847" s="27" t="n">
        <v>-10</v>
      </c>
      <c r="H847" s="28" t="n">
        <v>521.6</v>
      </c>
      <c r="I847" s="28" t="n">
        <v>5216</v>
      </c>
      <c r="J847" s="28" t="n">
        <v>0</v>
      </c>
      <c r="K847" s="28" t="n">
        <v>-2.61</v>
      </c>
      <c r="L847" s="28" t="n">
        <v>-0</v>
      </c>
      <c r="M847" s="6" t="s">
        <f>=I847+J847+K847+L847</f>
      </c>
      <c r="N847" s="26"/>
    </row>
    <row collapsed="false" customFormat="false" customHeight="false" hidden="false" ht="12.1" outlineLevel="0" r="848">
      <c r="A848" s="25" t="n">
        <v>45679.718993056</v>
      </c>
      <c r="B848" s="26" t="s">
        <v>148</v>
      </c>
      <c r="C848" s="26" t="s">
        <v>219</v>
      </c>
      <c r="D848" s="26" t="s">
        <v>128</v>
      </c>
      <c r="E848" s="26" t="s">
        <v>17</v>
      </c>
      <c r="F848" s="26" t="s">
        <v>19</v>
      </c>
      <c r="G848" s="27" t="n">
        <v>-100</v>
      </c>
      <c r="H848" s="28" t="n">
        <v>62.14</v>
      </c>
      <c r="I848" s="28" t="n">
        <v>6214</v>
      </c>
      <c r="J848" s="28" t="n">
        <v>0</v>
      </c>
      <c r="K848" s="28" t="n">
        <v>-3.11</v>
      </c>
      <c r="L848" s="28" t="n">
        <v>-0</v>
      </c>
      <c r="M848" s="6" t="s">
        <f>=I848+J848+K848+L848</f>
      </c>
      <c r="N848" s="26"/>
    </row>
    <row collapsed="false" customFormat="false" customHeight="false" hidden="false" ht="12.1" outlineLevel="0" r="849">
      <c r="A849" s="20" t="n">
        <v>45679.820694444</v>
      </c>
      <c r="B849" s="16" t="s">
        <v>148</v>
      </c>
      <c r="C849" s="16" t="s">
        <v>219</v>
      </c>
      <c r="D849" s="16" t="s">
        <v>127</v>
      </c>
      <c r="E849" s="16" t="s">
        <v>17</v>
      </c>
      <c r="F849" s="16" t="s">
        <v>19</v>
      </c>
      <c r="G849" s="7" t="n">
        <v>100</v>
      </c>
      <c r="H849" s="6" t="n">
        <v>60.635</v>
      </c>
      <c r="I849" s="6" t="n">
        <v>-6063.5</v>
      </c>
      <c r="J849" s="6" t="n">
        <v>-0</v>
      </c>
      <c r="K849" s="6" t="n">
        <v>-3.03</v>
      </c>
      <c r="L849" s="6" t="n">
        <v>-0</v>
      </c>
      <c r="M849" s="6" t="s">
        <f>=I849+J849+K849+L849</f>
      </c>
      <c r="N849" s="16"/>
    </row>
    <row collapsed="false" customFormat="false" customHeight="false" hidden="false" ht="12.1" outlineLevel="0" r="850">
      <c r="A850" s="25" t="n">
        <v>45680.443715278</v>
      </c>
      <c r="B850" s="26" t="s">
        <v>142</v>
      </c>
      <c r="C850" s="26" t="s">
        <v>205</v>
      </c>
      <c r="D850" s="26" t="s">
        <v>128</v>
      </c>
      <c r="E850" s="26" t="s">
        <v>17</v>
      </c>
      <c r="F850" s="26" t="s">
        <v>19</v>
      </c>
      <c r="G850" s="27" t="n">
        <v>-1600</v>
      </c>
      <c r="H850" s="28" t="n">
        <v>2.61</v>
      </c>
      <c r="I850" s="28" t="n">
        <v>4176</v>
      </c>
      <c r="J850" s="28" t="n">
        <v>0</v>
      </c>
      <c r="K850" s="28" t="n">
        <v>-2.09</v>
      </c>
      <c r="L850" s="28" t="n">
        <v>-0</v>
      </c>
      <c r="M850" s="6" t="s">
        <f>=I850+J850+K850+L850</f>
      </c>
      <c r="N850" s="26"/>
    </row>
    <row collapsed="false" customFormat="false" customHeight="false" hidden="false" ht="12.1" outlineLevel="0" r="851">
      <c r="A851" s="25" t="n">
        <v>45680.524513889</v>
      </c>
      <c r="B851" s="26" t="s">
        <v>149</v>
      </c>
      <c r="C851" s="26" t="s">
        <v>220</v>
      </c>
      <c r="D851" s="26" t="s">
        <v>128</v>
      </c>
      <c r="E851" s="26" t="s">
        <v>17</v>
      </c>
      <c r="F851" s="26" t="s">
        <v>19</v>
      </c>
      <c r="G851" s="27" t="n">
        <v>-250</v>
      </c>
      <c r="H851" s="28" t="n">
        <v>87.46</v>
      </c>
      <c r="I851" s="28" t="n">
        <v>21865</v>
      </c>
      <c r="J851" s="28" t="n">
        <v>0</v>
      </c>
      <c r="K851" s="28" t="n">
        <v>-10.93</v>
      </c>
      <c r="L851" s="28" t="n">
        <v>-0</v>
      </c>
      <c r="M851" s="6" t="s">
        <f>=I851+J851+K851+L851</f>
      </c>
      <c r="N851" s="26"/>
    </row>
    <row collapsed="false" customFormat="false" customHeight="false" hidden="false" ht="12.1" outlineLevel="0" r="852">
      <c r="A852" s="20" t="n">
        <v>45680.934421296</v>
      </c>
      <c r="B852" s="16" t="s">
        <v>55</v>
      </c>
      <c r="C852" s="16" t="s">
        <v>204</v>
      </c>
      <c r="D852" s="16" t="s">
        <v>127</v>
      </c>
      <c r="E852" s="16" t="s">
        <v>56</v>
      </c>
      <c r="F852" s="16" t="s">
        <v>19</v>
      </c>
      <c r="G852" s="7" t="n">
        <v>19950</v>
      </c>
      <c r="H852" s="6" t="n">
        <v>1.5832</v>
      </c>
      <c r="I852" s="6" t="n">
        <v>-31584.84</v>
      </c>
      <c r="J852" s="6" t="n">
        <v>-0</v>
      </c>
      <c r="K852" s="6" t="n">
        <v>-0</v>
      </c>
      <c r="L852" s="6" t="n">
        <v>-0</v>
      </c>
      <c r="M852" s="6" t="s">
        <f>=I852+J852+K852+L852</f>
      </c>
      <c r="N852" s="16"/>
    </row>
    <row collapsed="false" customFormat="false" customHeight="false" hidden="false" ht="12.1" outlineLevel="0" r="853">
      <c r="A853" s="25" t="n">
        <v>45681.55306713</v>
      </c>
      <c r="B853" s="26" t="s">
        <v>142</v>
      </c>
      <c r="C853" s="26" t="s">
        <v>205</v>
      </c>
      <c r="D853" s="26" t="s">
        <v>128</v>
      </c>
      <c r="E853" s="26" t="s">
        <v>17</v>
      </c>
      <c r="F853" s="26" t="s">
        <v>19</v>
      </c>
      <c r="G853" s="27" t="n">
        <v>-1600</v>
      </c>
      <c r="H853" s="28" t="n">
        <v>2.79</v>
      </c>
      <c r="I853" s="28" t="n">
        <v>4464</v>
      </c>
      <c r="J853" s="28" t="n">
        <v>0</v>
      </c>
      <c r="K853" s="28" t="n">
        <v>-2.23</v>
      </c>
      <c r="L853" s="28" t="n">
        <v>-0</v>
      </c>
      <c r="M853" s="6" t="s">
        <f>=I853+J853+K853+L853</f>
      </c>
      <c r="N853" s="26"/>
    </row>
    <row collapsed="false" customFormat="false" customHeight="false" hidden="false" ht="12.1" outlineLevel="0" r="854">
      <c r="A854" s="20" t="n">
        <v>45681.676388889</v>
      </c>
      <c r="B854" s="16" t="s">
        <v>142</v>
      </c>
      <c r="C854" s="16" t="s">
        <v>205</v>
      </c>
      <c r="D854" s="16" t="s">
        <v>127</v>
      </c>
      <c r="E854" s="16" t="s">
        <v>17</v>
      </c>
      <c r="F854" s="16" t="s">
        <v>19</v>
      </c>
      <c r="G854" s="7" t="n">
        <v>1600</v>
      </c>
      <c r="H854" s="6" t="n">
        <v>2.71</v>
      </c>
      <c r="I854" s="6" t="n">
        <v>-4336</v>
      </c>
      <c r="J854" s="6" t="n">
        <v>-0</v>
      </c>
      <c r="K854" s="6" t="n">
        <v>-2.17</v>
      </c>
      <c r="L854" s="6" t="n">
        <v>-0</v>
      </c>
      <c r="M854" s="6" t="s">
        <f>=I854+J854+K854+L854</f>
      </c>
      <c r="N854" s="16"/>
    </row>
    <row collapsed="false" customFormat="false" customHeight="false" hidden="false" ht="12.1" outlineLevel="0" r="855">
      <c r="A855" s="25" t="n">
        <v>45684.733831019</v>
      </c>
      <c r="B855" s="26" t="s">
        <v>153</v>
      </c>
      <c r="C855" s="26" t="s">
        <v>226</v>
      </c>
      <c r="D855" s="26" t="s">
        <v>128</v>
      </c>
      <c r="E855" s="26" t="s">
        <v>17</v>
      </c>
      <c r="F855" s="26" t="s">
        <v>19</v>
      </c>
      <c r="G855" s="27" t="n">
        <v>-10</v>
      </c>
      <c r="H855" s="28" t="n">
        <v>523.8</v>
      </c>
      <c r="I855" s="28" t="n">
        <v>5238</v>
      </c>
      <c r="J855" s="28" t="n">
        <v>0</v>
      </c>
      <c r="K855" s="28" t="n">
        <v>-2.62</v>
      </c>
      <c r="L855" s="28" t="n">
        <v>-0</v>
      </c>
      <c r="M855" s="6" t="s">
        <f>=I855+J855+K855+L855</f>
      </c>
      <c r="N855" s="26"/>
    </row>
    <row collapsed="false" customFormat="false" customHeight="false" hidden="false" ht="12.1" outlineLevel="0" r="856">
      <c r="A856" s="20" t="n">
        <v>45684.762546296</v>
      </c>
      <c r="B856" s="16" t="s">
        <v>134</v>
      </c>
      <c r="C856" s="16" t="s">
        <v>196</v>
      </c>
      <c r="D856" s="16" t="s">
        <v>127</v>
      </c>
      <c r="E856" s="16" t="s">
        <v>17</v>
      </c>
      <c r="F856" s="16" t="s">
        <v>19</v>
      </c>
      <c r="G856" s="7" t="n">
        <v>32000</v>
      </c>
      <c r="H856" s="6" t="n">
        <v>0.3652</v>
      </c>
      <c r="I856" s="6" t="n">
        <v>-11686.4</v>
      </c>
      <c r="J856" s="6" t="n">
        <v>-0</v>
      </c>
      <c r="K856" s="6" t="n">
        <v>-5.84</v>
      </c>
      <c r="L856" s="6" t="n">
        <v>-0</v>
      </c>
      <c r="M856" s="6" t="s">
        <f>=I856+J856+K856+L856</f>
      </c>
      <c r="N856" s="16"/>
    </row>
    <row collapsed="false" customFormat="false" customHeight="false" hidden="false" ht="12.1" outlineLevel="0" r="857">
      <c r="A857" s="25" t="n">
        <v>45684.934664352</v>
      </c>
      <c r="B857" s="26" t="s">
        <v>55</v>
      </c>
      <c r="C857" s="26" t="s">
        <v>204</v>
      </c>
      <c r="D857" s="26" t="s">
        <v>128</v>
      </c>
      <c r="E857" s="26" t="s">
        <v>56</v>
      </c>
      <c r="F857" s="26" t="s">
        <v>19</v>
      </c>
      <c r="G857" s="27" t="n">
        <v>-4000</v>
      </c>
      <c r="H857" s="28" t="n">
        <v>1.5864</v>
      </c>
      <c r="I857" s="28" t="n">
        <v>6345.6</v>
      </c>
      <c r="J857" s="28" t="n">
        <v>0</v>
      </c>
      <c r="K857" s="28" t="n">
        <v>-0</v>
      </c>
      <c r="L857" s="28" t="n">
        <v>-0</v>
      </c>
      <c r="M857" s="6" t="s">
        <f>=I857+J857+K857+L857</f>
      </c>
      <c r="N857" s="26"/>
    </row>
    <row collapsed="false" customFormat="false" customHeight="false" hidden="false" ht="12.1" outlineLevel="0" r="858">
      <c r="A858" s="20" t="n">
        <v>45685.464780093</v>
      </c>
      <c r="B858" s="16" t="s">
        <v>153</v>
      </c>
      <c r="C858" s="16" t="s">
        <v>226</v>
      </c>
      <c r="D858" s="16" t="s">
        <v>127</v>
      </c>
      <c r="E858" s="16" t="s">
        <v>17</v>
      </c>
      <c r="F858" s="16" t="s">
        <v>19</v>
      </c>
      <c r="G858" s="7" t="n">
        <v>10</v>
      </c>
      <c r="H858" s="6" t="n">
        <v>512.6</v>
      </c>
      <c r="I858" s="6" t="n">
        <v>-5126</v>
      </c>
      <c r="J858" s="6" t="n">
        <v>-0</v>
      </c>
      <c r="K858" s="6" t="n">
        <v>-2.56</v>
      </c>
      <c r="L858" s="6" t="n">
        <v>-0</v>
      </c>
      <c r="M858" s="6" t="s">
        <f>=I858+J858+K858+L858</f>
      </c>
      <c r="N858" s="16"/>
    </row>
    <row collapsed="false" customFormat="false" customHeight="false" hidden="false" ht="12.1" outlineLevel="0" r="859">
      <c r="A859" s="20" t="n">
        <v>45685.512881944</v>
      </c>
      <c r="B859" s="16" t="s">
        <v>149</v>
      </c>
      <c r="C859" s="16" t="s">
        <v>220</v>
      </c>
      <c r="D859" s="16" t="s">
        <v>127</v>
      </c>
      <c r="E859" s="16" t="s">
        <v>17</v>
      </c>
      <c r="F859" s="16" t="s">
        <v>19</v>
      </c>
      <c r="G859" s="7" t="n">
        <v>50</v>
      </c>
      <c r="H859" s="6" t="n">
        <v>86.81</v>
      </c>
      <c r="I859" s="6" t="n">
        <v>-4340.5</v>
      </c>
      <c r="J859" s="6" t="n">
        <v>-0</v>
      </c>
      <c r="K859" s="6" t="n">
        <v>-2.17</v>
      </c>
      <c r="L859" s="6" t="n">
        <v>-0</v>
      </c>
      <c r="M859" s="6" t="s">
        <f>=I859+J859+K859+L859</f>
      </c>
      <c r="N859" s="16"/>
    </row>
    <row collapsed="false" customFormat="false" customHeight="false" hidden="false" ht="12.1" outlineLevel="0" r="860">
      <c r="A860" s="21" t="n">
        <v>45686</v>
      </c>
      <c r="B860" s="22" t="s">
        <v>237</v>
      </c>
      <c r="C860" s="22" t="s">
        <v>238</v>
      </c>
      <c r="D860" s="22" t="s">
        <v>214</v>
      </c>
      <c r="E860" s="22" t="s">
        <v>214</v>
      </c>
      <c r="F860" s="22" t="s">
        <v>19</v>
      </c>
      <c r="G860" s="23" t="n">
        <v>1</v>
      </c>
      <c r="H860" s="24" t="n">
        <v>-5.9</v>
      </c>
      <c r="I860" s="24" t="n">
        <v>-5.9</v>
      </c>
      <c r="J860" s="24" t="n">
        <v>0</v>
      </c>
      <c r="K860" s="24" t="n">
        <v>-0</v>
      </c>
      <c r="L860" s="24" t="n">
        <v>-0</v>
      </c>
      <c r="M860" s="6" t="s">
        <f>=I860+J860+K860+L860</f>
      </c>
      <c r="N860" s="22"/>
    </row>
    <row collapsed="false" customFormat="false" customHeight="false" hidden="false" ht="12.1" outlineLevel="0" r="861">
      <c r="A861" s="25" t="n">
        <v>45686.46306713</v>
      </c>
      <c r="B861" s="26" t="s">
        <v>148</v>
      </c>
      <c r="C861" s="26" t="s">
        <v>219</v>
      </c>
      <c r="D861" s="26" t="s">
        <v>128</v>
      </c>
      <c r="E861" s="26" t="s">
        <v>17</v>
      </c>
      <c r="F861" s="26" t="s">
        <v>19</v>
      </c>
      <c r="G861" s="27" t="n">
        <v>-100</v>
      </c>
      <c r="H861" s="28" t="n">
        <v>61.35</v>
      </c>
      <c r="I861" s="28" t="n">
        <v>6135</v>
      </c>
      <c r="J861" s="28" t="n">
        <v>0</v>
      </c>
      <c r="K861" s="28" t="n">
        <v>-3.07</v>
      </c>
      <c r="L861" s="28" t="n">
        <v>-0</v>
      </c>
      <c r="M861" s="6" t="s">
        <f>=I861+J861+K861+L861</f>
      </c>
      <c r="N861" s="26"/>
    </row>
    <row collapsed="false" customFormat="false" customHeight="false" hidden="false" ht="12.1" outlineLevel="0" r="862">
      <c r="A862" s="25" t="n">
        <v>45686.6540625</v>
      </c>
      <c r="B862" s="26" t="s">
        <v>149</v>
      </c>
      <c r="C862" s="26" t="s">
        <v>220</v>
      </c>
      <c r="D862" s="26" t="s">
        <v>128</v>
      </c>
      <c r="E862" s="26" t="s">
        <v>17</v>
      </c>
      <c r="F862" s="26" t="s">
        <v>19</v>
      </c>
      <c r="G862" s="27" t="n">
        <v>-50</v>
      </c>
      <c r="H862" s="28" t="n">
        <v>88.78</v>
      </c>
      <c r="I862" s="28" t="n">
        <v>4439</v>
      </c>
      <c r="J862" s="28" t="n">
        <v>0</v>
      </c>
      <c r="K862" s="28" t="n">
        <v>-2.22</v>
      </c>
      <c r="L862" s="28" t="n">
        <v>-0</v>
      </c>
      <c r="M862" s="6" t="s">
        <f>=I862+J862+K862+L862</f>
      </c>
      <c r="N862" s="26"/>
    </row>
    <row collapsed="false" customFormat="false" customHeight="false" hidden="false" ht="12.1" outlineLevel="0" r="863">
      <c r="A863" s="25" t="n">
        <v>45686.844988426</v>
      </c>
      <c r="B863" s="26" t="s">
        <v>131</v>
      </c>
      <c r="C863" s="26" t="s">
        <v>191</v>
      </c>
      <c r="D863" s="26" t="s">
        <v>128</v>
      </c>
      <c r="E863" s="26" t="s">
        <v>17</v>
      </c>
      <c r="F863" s="26" t="s">
        <v>19</v>
      </c>
      <c r="G863" s="27" t="n">
        <v>-15000</v>
      </c>
      <c r="H863" s="28" t="n">
        <v>0.5799</v>
      </c>
      <c r="I863" s="28" t="n">
        <v>8698.5</v>
      </c>
      <c r="J863" s="28" t="n">
        <v>0</v>
      </c>
      <c r="K863" s="28" t="n">
        <v>-4.35</v>
      </c>
      <c r="L863" s="28" t="n">
        <v>-0</v>
      </c>
      <c r="M863" s="6" t="s">
        <f>=I863+J863+K863+L863</f>
      </c>
      <c r="N863" s="26"/>
    </row>
    <row collapsed="false" customFormat="false" customHeight="false" hidden="false" ht="12.1" outlineLevel="0" r="864">
      <c r="A864" s="20" t="n">
        <v>45686.945300926</v>
      </c>
      <c r="B864" s="16" t="s">
        <v>55</v>
      </c>
      <c r="C864" s="16" t="s">
        <v>204</v>
      </c>
      <c r="D864" s="16" t="s">
        <v>127</v>
      </c>
      <c r="E864" s="16" t="s">
        <v>56</v>
      </c>
      <c r="F864" s="16" t="s">
        <v>19</v>
      </c>
      <c r="G864" s="7" t="n">
        <v>6200</v>
      </c>
      <c r="H864" s="6" t="n">
        <v>1.5883</v>
      </c>
      <c r="I864" s="6" t="n">
        <v>-9847.46</v>
      </c>
      <c r="J864" s="6" t="n">
        <v>-0</v>
      </c>
      <c r="K864" s="6" t="n">
        <v>-0</v>
      </c>
      <c r="L864" s="6" t="n">
        <v>-0</v>
      </c>
      <c r="M864" s="6" t="s">
        <f>=I864+J864+K864+L864</f>
      </c>
      <c r="N864" s="16"/>
    </row>
    <row collapsed="false" customFormat="false" customHeight="false" hidden="false" ht="12.1" outlineLevel="0" r="865">
      <c r="A865" s="21" t="n">
        <v>45687</v>
      </c>
      <c r="B865" s="22" t="s">
        <v>237</v>
      </c>
      <c r="C865" s="22" t="s">
        <v>239</v>
      </c>
      <c r="D865" s="22" t="s">
        <v>214</v>
      </c>
      <c r="E865" s="22" t="s">
        <v>214</v>
      </c>
      <c r="F865" s="22" t="s">
        <v>19</v>
      </c>
      <c r="G865" s="23" t="n">
        <v>1</v>
      </c>
      <c r="H865" s="24" t="n">
        <v>-1.26</v>
      </c>
      <c r="I865" s="24" t="n">
        <v>-1.26</v>
      </c>
      <c r="J865" s="24" t="n">
        <v>0</v>
      </c>
      <c r="K865" s="24" t="n">
        <v>-0</v>
      </c>
      <c r="L865" s="24" t="n">
        <v>-0</v>
      </c>
      <c r="M865" s="6" t="s">
        <f>=I865+J865+K865+L865</f>
      </c>
      <c r="N865" s="22"/>
    </row>
    <row collapsed="false" customFormat="false" customHeight="false" hidden="false" ht="12.1" outlineLevel="0" r="866">
      <c r="A866" s="20" t="n">
        <v>45688.685543981</v>
      </c>
      <c r="B866" s="16" t="s">
        <v>148</v>
      </c>
      <c r="C866" s="16" t="s">
        <v>219</v>
      </c>
      <c r="D866" s="16" t="s">
        <v>127</v>
      </c>
      <c r="E866" s="16" t="s">
        <v>17</v>
      </c>
      <c r="F866" s="16" t="s">
        <v>19</v>
      </c>
      <c r="G866" s="7" t="n">
        <v>100</v>
      </c>
      <c r="H866" s="6" t="n">
        <v>60.34</v>
      </c>
      <c r="I866" s="6" t="n">
        <v>-6034</v>
      </c>
      <c r="J866" s="6" t="n">
        <v>-0</v>
      </c>
      <c r="K866" s="6" t="n">
        <v>-3.02</v>
      </c>
      <c r="L866" s="6" t="n">
        <v>-0</v>
      </c>
      <c r="M866" s="6" t="s">
        <f>=I866+J866+K866+L866</f>
      </c>
      <c r="N866" s="16"/>
    </row>
    <row collapsed="false" customFormat="false" customHeight="false" hidden="false" ht="12.1" outlineLevel="0" r="867">
      <c r="A867" s="20" t="n">
        <v>45688.992349537</v>
      </c>
      <c r="B867" s="16" t="s">
        <v>149</v>
      </c>
      <c r="C867" s="16" t="s">
        <v>220</v>
      </c>
      <c r="D867" s="16" t="s">
        <v>127</v>
      </c>
      <c r="E867" s="16" t="s">
        <v>17</v>
      </c>
      <c r="F867" s="16" t="s">
        <v>19</v>
      </c>
      <c r="G867" s="7" t="n">
        <v>50</v>
      </c>
      <c r="H867" s="6" t="n">
        <v>87.48</v>
      </c>
      <c r="I867" s="6" t="n">
        <v>-4374</v>
      </c>
      <c r="J867" s="6" t="n">
        <v>-0</v>
      </c>
      <c r="K867" s="6" t="n">
        <v>-2.19</v>
      </c>
      <c r="L867" s="6" t="n">
        <v>-0</v>
      </c>
      <c r="M867" s="6" t="s">
        <f>=I867+J867+K867+L867</f>
      </c>
      <c r="N867" s="16"/>
    </row>
    <row collapsed="false" customFormat="false" customHeight="false" hidden="false" ht="12.1" outlineLevel="0" r="868">
      <c r="A868" s="21" t="n">
        <v>45691</v>
      </c>
      <c r="B868" s="22" t="s">
        <v>237</v>
      </c>
      <c r="C868" s="22" t="s">
        <v>238</v>
      </c>
      <c r="D868" s="22" t="s">
        <v>214</v>
      </c>
      <c r="E868" s="22" t="s">
        <v>214</v>
      </c>
      <c r="F868" s="22" t="s">
        <v>19</v>
      </c>
      <c r="G868" s="23" t="n">
        <v>1</v>
      </c>
      <c r="H868" s="24" t="n">
        <v>-6.53</v>
      </c>
      <c r="I868" s="24" t="n">
        <v>-6.53</v>
      </c>
      <c r="J868" s="24" t="n">
        <v>0</v>
      </c>
      <c r="K868" s="24" t="n">
        <v>-0</v>
      </c>
      <c r="L868" s="24" t="n">
        <v>-0</v>
      </c>
      <c r="M868" s="6" t="s">
        <f>=I868+J868+K868+L868</f>
      </c>
      <c r="N868" s="22"/>
    </row>
    <row collapsed="false" customFormat="false" customHeight="false" hidden="false" ht="12.1" outlineLevel="0" r="869">
      <c r="A869" s="20" t="n">
        <v>45691.548587963</v>
      </c>
      <c r="B869" s="16" t="s">
        <v>153</v>
      </c>
      <c r="C869" s="16" t="s">
        <v>226</v>
      </c>
      <c r="D869" s="16" t="s">
        <v>127</v>
      </c>
      <c r="E869" s="16" t="s">
        <v>17</v>
      </c>
      <c r="F869" s="16" t="s">
        <v>19</v>
      </c>
      <c r="G869" s="7" t="n">
        <v>10</v>
      </c>
      <c r="H869" s="6" t="n">
        <v>500</v>
      </c>
      <c r="I869" s="6" t="n">
        <v>-5000</v>
      </c>
      <c r="J869" s="6" t="n">
        <v>-0</v>
      </c>
      <c r="K869" s="6" t="n">
        <v>-2.5</v>
      </c>
      <c r="L869" s="6" t="n">
        <v>-0</v>
      </c>
      <c r="M869" s="6" t="s">
        <f>=I869+J869+K869+L869</f>
      </c>
      <c r="N869" s="16"/>
    </row>
    <row collapsed="false" customFormat="false" customHeight="false" hidden="false" ht="12.1" outlineLevel="0" r="870">
      <c r="A870" s="25" t="n">
        <v>45691.679791667</v>
      </c>
      <c r="B870" s="26" t="s">
        <v>142</v>
      </c>
      <c r="C870" s="26" t="s">
        <v>205</v>
      </c>
      <c r="D870" s="26" t="s">
        <v>128</v>
      </c>
      <c r="E870" s="26" t="s">
        <v>17</v>
      </c>
      <c r="F870" s="26" t="s">
        <v>19</v>
      </c>
      <c r="G870" s="27" t="n">
        <v>-2000</v>
      </c>
      <c r="H870" s="28" t="n">
        <v>2.74</v>
      </c>
      <c r="I870" s="28" t="n">
        <v>5480</v>
      </c>
      <c r="J870" s="28" t="n">
        <v>0</v>
      </c>
      <c r="K870" s="28" t="n">
        <v>-2.74</v>
      </c>
      <c r="L870" s="28" t="n">
        <v>-0</v>
      </c>
      <c r="M870" s="6" t="s">
        <f>=I870+J870+K870+L870</f>
      </c>
      <c r="N870" s="26"/>
    </row>
    <row collapsed="false" customFormat="false" customHeight="false" hidden="false" ht="12.1" outlineLevel="0" r="871">
      <c r="A871" s="25" t="n">
        <v>45691.952002315</v>
      </c>
      <c r="B871" s="26" t="s">
        <v>55</v>
      </c>
      <c r="C871" s="26" t="s">
        <v>204</v>
      </c>
      <c r="D871" s="26" t="s">
        <v>128</v>
      </c>
      <c r="E871" s="26" t="s">
        <v>56</v>
      </c>
      <c r="F871" s="26" t="s">
        <v>19</v>
      </c>
      <c r="G871" s="27" t="n">
        <v>-6230</v>
      </c>
      <c r="H871" s="28" t="n">
        <v>1.592501</v>
      </c>
      <c r="I871" s="28" t="n">
        <v>9921.28</v>
      </c>
      <c r="J871" s="28" t="n">
        <v>0</v>
      </c>
      <c r="K871" s="28" t="n">
        <v>-0</v>
      </c>
      <c r="L871" s="28" t="n">
        <v>-0</v>
      </c>
      <c r="M871" s="6" t="s">
        <f>=I871+J871+K871+L871</f>
      </c>
      <c r="N871" s="26"/>
    </row>
    <row collapsed="false" customFormat="false" customHeight="false" hidden="false" ht="12.1" outlineLevel="0" r="872">
      <c r="A872" s="21" t="n">
        <v>45692</v>
      </c>
      <c r="B872" s="22" t="s">
        <v>237</v>
      </c>
      <c r="C872" s="22" t="s">
        <v>239</v>
      </c>
      <c r="D872" s="22" t="s">
        <v>214</v>
      </c>
      <c r="E872" s="22" t="s">
        <v>214</v>
      </c>
      <c r="F872" s="22" t="s">
        <v>19</v>
      </c>
      <c r="G872" s="23" t="n">
        <v>1</v>
      </c>
      <c r="H872" s="24" t="n">
        <v>-1.39</v>
      </c>
      <c r="I872" s="24" t="n">
        <v>-1.39</v>
      </c>
      <c r="J872" s="24" t="n">
        <v>0</v>
      </c>
      <c r="K872" s="24" t="n">
        <v>-0</v>
      </c>
      <c r="L872" s="24" t="n">
        <v>-0</v>
      </c>
      <c r="M872" s="6" t="s">
        <f>=I872+J872+K872+L872</f>
      </c>
      <c r="N872" s="22"/>
    </row>
    <row collapsed="false" customFormat="false" customHeight="false" hidden="false" ht="12.1" outlineLevel="0" r="873">
      <c r="A873" s="20" t="n">
        <v>45693.473460648</v>
      </c>
      <c r="B873" s="16" t="s">
        <v>142</v>
      </c>
      <c r="C873" s="16" t="s">
        <v>205</v>
      </c>
      <c r="D873" s="16" t="s">
        <v>127</v>
      </c>
      <c r="E873" s="16" t="s">
        <v>17</v>
      </c>
      <c r="F873" s="16" t="s">
        <v>19</v>
      </c>
      <c r="G873" s="7" t="n">
        <v>1400</v>
      </c>
      <c r="H873" s="6" t="n">
        <v>2.64</v>
      </c>
      <c r="I873" s="6" t="n">
        <v>-3696</v>
      </c>
      <c r="J873" s="6" t="n">
        <v>-0</v>
      </c>
      <c r="K873" s="6" t="n">
        <v>-1.85</v>
      </c>
      <c r="L873" s="6" t="n">
        <v>-0</v>
      </c>
      <c r="M873" s="6" t="s">
        <f>=I873+J873+K873+L873</f>
      </c>
      <c r="N873" s="16"/>
    </row>
    <row collapsed="false" customFormat="false" customHeight="false" hidden="false" ht="12.1" outlineLevel="0" r="874">
      <c r="A874" s="25" t="n">
        <v>45693.781377315</v>
      </c>
      <c r="B874" s="26" t="s">
        <v>148</v>
      </c>
      <c r="C874" s="26" t="s">
        <v>219</v>
      </c>
      <c r="D874" s="26" t="s">
        <v>128</v>
      </c>
      <c r="E874" s="26" t="s">
        <v>17</v>
      </c>
      <c r="F874" s="26" t="s">
        <v>19</v>
      </c>
      <c r="G874" s="27" t="n">
        <v>-100</v>
      </c>
      <c r="H874" s="28" t="n">
        <v>61.5</v>
      </c>
      <c r="I874" s="28" t="n">
        <v>6150</v>
      </c>
      <c r="J874" s="28" t="n">
        <v>0</v>
      </c>
      <c r="K874" s="28" t="n">
        <v>-4</v>
      </c>
      <c r="L874" s="28" t="n">
        <v>-0</v>
      </c>
      <c r="M874" s="6" t="s">
        <f>=I874+J874+K874+L874</f>
      </c>
      <c r="N874" s="26"/>
    </row>
    <row collapsed="false" customFormat="false" customHeight="false" hidden="false" ht="12.1" outlineLevel="0" r="875">
      <c r="A875" s="25" t="n">
        <v>45694.479305556</v>
      </c>
      <c r="B875" s="26" t="s">
        <v>149</v>
      </c>
      <c r="C875" s="26" t="s">
        <v>220</v>
      </c>
      <c r="D875" s="26" t="s">
        <v>128</v>
      </c>
      <c r="E875" s="26" t="s">
        <v>17</v>
      </c>
      <c r="F875" s="26" t="s">
        <v>19</v>
      </c>
      <c r="G875" s="27" t="n">
        <v>-50</v>
      </c>
      <c r="H875" s="28" t="n">
        <v>89.38</v>
      </c>
      <c r="I875" s="28" t="n">
        <v>4469</v>
      </c>
      <c r="J875" s="28" t="n">
        <v>0</v>
      </c>
      <c r="K875" s="28" t="n">
        <v>-2.23</v>
      </c>
      <c r="L875" s="28" t="n">
        <v>-0</v>
      </c>
      <c r="M875" s="6" t="s">
        <f>=I875+J875+K875+L875</f>
      </c>
      <c r="N875" s="26"/>
    </row>
    <row collapsed="false" customFormat="false" customHeight="false" hidden="false" ht="12.1" outlineLevel="0" r="876">
      <c r="A876" s="20" t="n">
        <v>45694.599884259</v>
      </c>
      <c r="B876" s="16" t="s">
        <v>149</v>
      </c>
      <c r="C876" s="16" t="s">
        <v>220</v>
      </c>
      <c r="D876" s="16" t="s">
        <v>127</v>
      </c>
      <c r="E876" s="16" t="s">
        <v>17</v>
      </c>
      <c r="F876" s="16" t="s">
        <v>19</v>
      </c>
      <c r="G876" s="7" t="n">
        <v>50</v>
      </c>
      <c r="H876" s="6" t="n">
        <v>87.4</v>
      </c>
      <c r="I876" s="6" t="n">
        <v>-4370</v>
      </c>
      <c r="J876" s="6" t="n">
        <v>-0</v>
      </c>
      <c r="K876" s="6" t="n">
        <v>-2.19</v>
      </c>
      <c r="L876" s="6" t="n">
        <v>-0</v>
      </c>
      <c r="M876" s="6" t="s">
        <f>=I876+J876+K876+L876</f>
      </c>
      <c r="N876" s="16"/>
    </row>
    <row collapsed="false" customFormat="false" customHeight="false" hidden="false" ht="12.1" outlineLevel="0" r="877">
      <c r="A877" s="25" t="n">
        <v>45695.478344907</v>
      </c>
      <c r="B877" s="26" t="s">
        <v>142</v>
      </c>
      <c r="C877" s="26" t="s">
        <v>205</v>
      </c>
      <c r="D877" s="26" t="s">
        <v>128</v>
      </c>
      <c r="E877" s="26" t="s">
        <v>17</v>
      </c>
      <c r="F877" s="26" t="s">
        <v>19</v>
      </c>
      <c r="G877" s="27" t="n">
        <v>-2500</v>
      </c>
      <c r="H877" s="28" t="n">
        <v>2.75</v>
      </c>
      <c r="I877" s="28" t="n">
        <v>6875</v>
      </c>
      <c r="J877" s="28" t="n">
        <v>0</v>
      </c>
      <c r="K877" s="28" t="n">
        <v>-3.44</v>
      </c>
      <c r="L877" s="28" t="n">
        <v>-0</v>
      </c>
      <c r="M877" s="6" t="s">
        <f>=I877+J877+K877+L877</f>
      </c>
      <c r="N877" s="26"/>
    </row>
    <row collapsed="false" customFormat="false" customHeight="false" hidden="false" ht="12.1" outlineLevel="0" r="878">
      <c r="A878" s="20" t="n">
        <v>45695.683310185</v>
      </c>
      <c r="B878" s="16" t="s">
        <v>142</v>
      </c>
      <c r="C878" s="16" t="s">
        <v>205</v>
      </c>
      <c r="D878" s="16" t="s">
        <v>127</v>
      </c>
      <c r="E878" s="16" t="s">
        <v>17</v>
      </c>
      <c r="F878" s="16" t="s">
        <v>19</v>
      </c>
      <c r="G878" s="7" t="n">
        <v>2400</v>
      </c>
      <c r="H878" s="6" t="n">
        <v>2.71</v>
      </c>
      <c r="I878" s="6" t="n">
        <v>-6504</v>
      </c>
      <c r="J878" s="6" t="n">
        <v>-0</v>
      </c>
      <c r="K878" s="6" t="n">
        <v>-3.25</v>
      </c>
      <c r="L878" s="6" t="n">
        <v>-0</v>
      </c>
      <c r="M878" s="6" t="s">
        <f>=I878+J878+K878+L878</f>
      </c>
      <c r="N878" s="16"/>
    </row>
    <row collapsed="false" customFormat="false" customHeight="false" hidden="false" ht="12.1" outlineLevel="0" r="879">
      <c r="A879" s="20" t="n">
        <v>45698.641678241</v>
      </c>
      <c r="B879" s="16" t="s">
        <v>149</v>
      </c>
      <c r="C879" s="16" t="s">
        <v>220</v>
      </c>
      <c r="D879" s="16" t="s">
        <v>127</v>
      </c>
      <c r="E879" s="16" t="s">
        <v>17</v>
      </c>
      <c r="F879" s="16" t="s">
        <v>19</v>
      </c>
      <c r="G879" s="7" t="n">
        <v>50</v>
      </c>
      <c r="H879" s="6" t="n">
        <v>86.03</v>
      </c>
      <c r="I879" s="6" t="n">
        <v>-4301.5</v>
      </c>
      <c r="J879" s="6" t="n">
        <v>-0</v>
      </c>
      <c r="K879" s="6" t="n">
        <v>-2.15</v>
      </c>
      <c r="L879" s="6" t="n">
        <v>-0</v>
      </c>
      <c r="M879" s="6" t="s">
        <f>=I879+J879+K879+L879</f>
      </c>
      <c r="N879" s="16"/>
    </row>
    <row collapsed="false" customFormat="false" customHeight="false" hidden="false" ht="12.1" outlineLevel="0" r="880">
      <c r="A880" s="25" t="n">
        <v>45698.991724537</v>
      </c>
      <c r="B880" s="26" t="s">
        <v>55</v>
      </c>
      <c r="C880" s="26" t="s">
        <v>204</v>
      </c>
      <c r="D880" s="26" t="s">
        <v>128</v>
      </c>
      <c r="E880" s="26" t="s">
        <v>56</v>
      </c>
      <c r="F880" s="26" t="s">
        <v>19</v>
      </c>
      <c r="G880" s="27" t="n">
        <v>-870</v>
      </c>
      <c r="H880" s="28" t="n">
        <v>1.598506</v>
      </c>
      <c r="I880" s="28" t="n">
        <v>1390.7</v>
      </c>
      <c r="J880" s="28" t="n">
        <v>0</v>
      </c>
      <c r="K880" s="28" t="n">
        <v>-0</v>
      </c>
      <c r="L880" s="28" t="n">
        <v>-0</v>
      </c>
      <c r="M880" s="6" t="s">
        <f>=I880+J880+K880+L880</f>
      </c>
      <c r="N880" s="26"/>
    </row>
    <row collapsed="false" customFormat="false" customHeight="false" hidden="false" ht="12.1" outlineLevel="0" r="881">
      <c r="A881" s="25" t="n">
        <v>45699.734791667</v>
      </c>
      <c r="B881" s="26" t="s">
        <v>149</v>
      </c>
      <c r="C881" s="26" t="s">
        <v>220</v>
      </c>
      <c r="D881" s="26" t="s">
        <v>128</v>
      </c>
      <c r="E881" s="26" t="s">
        <v>17</v>
      </c>
      <c r="F881" s="26" t="s">
        <v>19</v>
      </c>
      <c r="G881" s="27" t="n">
        <v>-100</v>
      </c>
      <c r="H881" s="28" t="n">
        <v>88.48</v>
      </c>
      <c r="I881" s="28" t="n">
        <v>8848</v>
      </c>
      <c r="J881" s="28" t="n">
        <v>0</v>
      </c>
      <c r="K881" s="28" t="n">
        <v>-4.42</v>
      </c>
      <c r="L881" s="28" t="n">
        <v>-0</v>
      </c>
      <c r="M881" s="6" t="s">
        <f>=I881+J881+K881+L881</f>
      </c>
      <c r="N881" s="26"/>
    </row>
    <row collapsed="false" customFormat="false" customHeight="false" hidden="false" ht="12.1" outlineLevel="0" r="882">
      <c r="A882" s="20" t="n">
        <v>45699.946238426</v>
      </c>
      <c r="B882" s="16" t="s">
        <v>55</v>
      </c>
      <c r="C882" s="16" t="s">
        <v>204</v>
      </c>
      <c r="D882" s="16" t="s">
        <v>127</v>
      </c>
      <c r="E882" s="16" t="s">
        <v>56</v>
      </c>
      <c r="F882" s="16" t="s">
        <v>19</v>
      </c>
      <c r="G882" s="7" t="n">
        <v>5500</v>
      </c>
      <c r="H882" s="6" t="n">
        <v>1.5995</v>
      </c>
      <c r="I882" s="6" t="n">
        <v>-8797.25</v>
      </c>
      <c r="J882" s="6" t="n">
        <v>-0</v>
      </c>
      <c r="K882" s="6" t="n">
        <v>-0</v>
      </c>
      <c r="L882" s="6" t="n">
        <v>-0</v>
      </c>
      <c r="M882" s="6" t="s">
        <f>=I882+J882+K882+L882</f>
      </c>
      <c r="N882" s="16"/>
    </row>
    <row collapsed="false" customFormat="false" customHeight="false" hidden="false" ht="12.1" outlineLevel="0" r="883">
      <c r="A883" s="25" t="n">
        <v>45700.472337963</v>
      </c>
      <c r="B883" s="26" t="s">
        <v>142</v>
      </c>
      <c r="C883" s="26" t="s">
        <v>205</v>
      </c>
      <c r="D883" s="26" t="s">
        <v>128</v>
      </c>
      <c r="E883" s="26" t="s">
        <v>17</v>
      </c>
      <c r="F883" s="26" t="s">
        <v>19</v>
      </c>
      <c r="G883" s="27" t="n">
        <v>-2500</v>
      </c>
      <c r="H883" s="28" t="n">
        <v>2.79</v>
      </c>
      <c r="I883" s="28" t="n">
        <v>6975</v>
      </c>
      <c r="J883" s="28" t="n">
        <v>0</v>
      </c>
      <c r="K883" s="28" t="n">
        <v>-3.49</v>
      </c>
      <c r="L883" s="28" t="n">
        <v>-0</v>
      </c>
      <c r="M883" s="6" t="s">
        <f>=I883+J883+K883+L883</f>
      </c>
      <c r="N883" s="26"/>
    </row>
    <row collapsed="false" customFormat="false" customHeight="false" hidden="false" ht="12.1" outlineLevel="0" r="884">
      <c r="A884" s="20" t="n">
        <v>45700.988634259</v>
      </c>
      <c r="B884" s="16" t="s">
        <v>55</v>
      </c>
      <c r="C884" s="16" t="s">
        <v>204</v>
      </c>
      <c r="D884" s="16" t="s">
        <v>127</v>
      </c>
      <c r="E884" s="16" t="s">
        <v>56</v>
      </c>
      <c r="F884" s="16" t="s">
        <v>19</v>
      </c>
      <c r="G884" s="7" t="n">
        <v>4380</v>
      </c>
      <c r="H884" s="6" t="n">
        <v>1.6005</v>
      </c>
      <c r="I884" s="6" t="n">
        <v>-7010.19</v>
      </c>
      <c r="J884" s="6" t="n">
        <v>-0</v>
      </c>
      <c r="K884" s="6" t="n">
        <v>-0</v>
      </c>
      <c r="L884" s="6" t="n">
        <v>-0</v>
      </c>
      <c r="M884" s="6" t="s">
        <f>=I884+J884+K884+L884</f>
      </c>
      <c r="N884" s="16"/>
    </row>
    <row collapsed="false" customFormat="false" customHeight="false" hidden="false" ht="12.1" outlineLevel="0" r="885">
      <c r="A885" s="25" t="n">
        <v>45701.469074074</v>
      </c>
      <c r="B885" s="26" t="s">
        <v>142</v>
      </c>
      <c r="C885" s="26" t="s">
        <v>205</v>
      </c>
      <c r="D885" s="26" t="s">
        <v>128</v>
      </c>
      <c r="E885" s="26" t="s">
        <v>17</v>
      </c>
      <c r="F885" s="26" t="s">
        <v>19</v>
      </c>
      <c r="G885" s="27" t="n">
        <v>-2400</v>
      </c>
      <c r="H885" s="28" t="n">
        <v>2.84</v>
      </c>
      <c r="I885" s="28" t="n">
        <v>6816</v>
      </c>
      <c r="J885" s="28" t="n">
        <v>0</v>
      </c>
      <c r="K885" s="28" t="n">
        <v>-3.41</v>
      </c>
      <c r="L885" s="28" t="n">
        <v>-0</v>
      </c>
      <c r="M885" s="6" t="s">
        <f>=I885+J885+K885+L885</f>
      </c>
      <c r="N885" s="26"/>
    </row>
    <row collapsed="false" customFormat="false" customHeight="false" hidden="false" ht="12.1" outlineLevel="0" r="886">
      <c r="A886" s="25" t="n">
        <v>45701.469421296</v>
      </c>
      <c r="B886" s="26" t="s">
        <v>153</v>
      </c>
      <c r="C886" s="26" t="s">
        <v>226</v>
      </c>
      <c r="D886" s="26" t="s">
        <v>128</v>
      </c>
      <c r="E886" s="26" t="s">
        <v>17</v>
      </c>
      <c r="F886" s="26" t="s">
        <v>19</v>
      </c>
      <c r="G886" s="27" t="n">
        <v>-20</v>
      </c>
      <c r="H886" s="28" t="n">
        <v>507.8</v>
      </c>
      <c r="I886" s="28" t="n">
        <v>10156</v>
      </c>
      <c r="J886" s="28" t="n">
        <v>0</v>
      </c>
      <c r="K886" s="28" t="n">
        <v>-5.07</v>
      </c>
      <c r="L886" s="28" t="n">
        <v>-0</v>
      </c>
      <c r="M886" s="6" t="s">
        <f>=I886+J886+K886+L886</f>
      </c>
      <c r="N886" s="26"/>
    </row>
    <row collapsed="false" customFormat="false" customHeight="false" hidden="false" ht="12.1" outlineLevel="0" r="887">
      <c r="A887" s="25" t="n">
        <v>45701.474201389</v>
      </c>
      <c r="B887" s="26" t="s">
        <v>157</v>
      </c>
      <c r="C887" s="26" t="s">
        <v>230</v>
      </c>
      <c r="D887" s="26" t="s">
        <v>128</v>
      </c>
      <c r="E887" s="26" t="s">
        <v>17</v>
      </c>
      <c r="F887" s="26" t="s">
        <v>19</v>
      </c>
      <c r="G887" s="27" t="n">
        <v>-80000</v>
      </c>
      <c r="H887" s="28" t="n">
        <v>0.0826</v>
      </c>
      <c r="I887" s="28" t="n">
        <v>6608</v>
      </c>
      <c r="J887" s="28" t="n">
        <v>0</v>
      </c>
      <c r="K887" s="28" t="n">
        <v>-3.3</v>
      </c>
      <c r="L887" s="28" t="n">
        <v>-0</v>
      </c>
      <c r="M887" s="6" t="s">
        <f>=I887+J887+K887+L887</f>
      </c>
      <c r="N887" s="26"/>
    </row>
    <row collapsed="false" customFormat="false" customHeight="false" hidden="false" ht="12.1" outlineLevel="0" r="888">
      <c r="A888" s="25" t="n">
        <v>45701.485810185</v>
      </c>
      <c r="B888" s="26" t="s">
        <v>154</v>
      </c>
      <c r="C888" s="26" t="s">
        <v>227</v>
      </c>
      <c r="D888" s="26" t="s">
        <v>128</v>
      </c>
      <c r="E888" s="26" t="s">
        <v>17</v>
      </c>
      <c r="F888" s="26" t="s">
        <v>19</v>
      </c>
      <c r="G888" s="27" t="n">
        <v>-5</v>
      </c>
      <c r="H888" s="28" t="n">
        <v>1550</v>
      </c>
      <c r="I888" s="28" t="n">
        <v>7750</v>
      </c>
      <c r="J888" s="28" t="n">
        <v>0</v>
      </c>
      <c r="K888" s="28" t="n">
        <v>-3.88</v>
      </c>
      <c r="L888" s="28" t="n">
        <v>-0</v>
      </c>
      <c r="M888" s="6" t="s">
        <f>=I888+J888+K888+L888</f>
      </c>
      <c r="N888" s="26"/>
    </row>
    <row collapsed="false" customFormat="false" customHeight="false" hidden="false" ht="12.1" outlineLevel="0" r="889">
      <c r="A889" s="20" t="n">
        <v>45701.496828704</v>
      </c>
      <c r="B889" s="16" t="s">
        <v>142</v>
      </c>
      <c r="C889" s="16" t="s">
        <v>205</v>
      </c>
      <c r="D889" s="16" t="s">
        <v>127</v>
      </c>
      <c r="E889" s="16" t="s">
        <v>17</v>
      </c>
      <c r="F889" s="16" t="s">
        <v>19</v>
      </c>
      <c r="G889" s="7" t="n">
        <v>2500</v>
      </c>
      <c r="H889" s="6" t="n">
        <v>2.8</v>
      </c>
      <c r="I889" s="6" t="n">
        <v>-7000</v>
      </c>
      <c r="J889" s="6" t="n">
        <v>-0</v>
      </c>
      <c r="K889" s="6" t="n">
        <v>-3.5</v>
      </c>
      <c r="L889" s="6" t="n">
        <v>-0</v>
      </c>
      <c r="M889" s="6" t="s">
        <f>=I889+J889+K889+L889</f>
      </c>
      <c r="N889" s="16"/>
    </row>
    <row collapsed="false" customFormat="false" customHeight="false" hidden="false" ht="12.1" outlineLevel="0" r="890">
      <c r="A890" s="25" t="n">
        <v>45701.50400463</v>
      </c>
      <c r="B890" s="26" t="s">
        <v>42</v>
      </c>
      <c r="C890" s="26" t="s">
        <v>225</v>
      </c>
      <c r="D890" s="26" t="s">
        <v>128</v>
      </c>
      <c r="E890" s="26" t="s">
        <v>17</v>
      </c>
      <c r="F890" s="26" t="s">
        <v>19</v>
      </c>
      <c r="G890" s="27" t="n">
        <v>-70</v>
      </c>
      <c r="H890" s="28" t="n">
        <v>118.3</v>
      </c>
      <c r="I890" s="28" t="n">
        <v>8281</v>
      </c>
      <c r="J890" s="28" t="n">
        <v>0</v>
      </c>
      <c r="K890" s="28" t="n">
        <v>-4.14</v>
      </c>
      <c r="L890" s="28" t="n">
        <v>-0</v>
      </c>
      <c r="M890" s="6" t="s">
        <f>=I890+J890+K890+L890</f>
      </c>
      <c r="N890" s="26"/>
    </row>
    <row collapsed="false" customFormat="false" customHeight="false" hidden="false" ht="12.1" outlineLevel="0" r="891">
      <c r="A891" s="25" t="n">
        <v>45702.432743056</v>
      </c>
      <c r="B891" s="26" t="s">
        <v>153</v>
      </c>
      <c r="C891" s="26" t="s">
        <v>226</v>
      </c>
      <c r="D891" s="26" t="s">
        <v>128</v>
      </c>
      <c r="E891" s="26" t="s">
        <v>17</v>
      </c>
      <c r="F891" s="26" t="s">
        <v>19</v>
      </c>
      <c r="G891" s="27" t="n">
        <v>-10</v>
      </c>
      <c r="H891" s="28" t="n">
        <v>519.8</v>
      </c>
      <c r="I891" s="28" t="n">
        <v>5198</v>
      </c>
      <c r="J891" s="28" t="n">
        <v>0</v>
      </c>
      <c r="K891" s="28" t="n">
        <v>-2.6</v>
      </c>
      <c r="L891" s="28" t="n">
        <v>-0</v>
      </c>
      <c r="M891" s="6" t="s">
        <f>=I891+J891+K891+L891</f>
      </c>
      <c r="N891" s="26"/>
    </row>
    <row collapsed="false" customFormat="false" customHeight="false" hidden="false" ht="12.1" outlineLevel="0" r="892">
      <c r="A892" s="25" t="n">
        <v>45702.441851852</v>
      </c>
      <c r="B892" s="26" t="s">
        <v>142</v>
      </c>
      <c r="C892" s="26" t="s">
        <v>205</v>
      </c>
      <c r="D892" s="26" t="s">
        <v>128</v>
      </c>
      <c r="E892" s="26" t="s">
        <v>17</v>
      </c>
      <c r="F892" s="26" t="s">
        <v>19</v>
      </c>
      <c r="G892" s="27" t="n">
        <v>-3000</v>
      </c>
      <c r="H892" s="28" t="n">
        <v>2.84</v>
      </c>
      <c r="I892" s="28" t="n">
        <v>8520</v>
      </c>
      <c r="J892" s="28" t="n">
        <v>0</v>
      </c>
      <c r="K892" s="28" t="n">
        <v>-4.26</v>
      </c>
      <c r="L892" s="28" t="n">
        <v>-0</v>
      </c>
      <c r="M892" s="6" t="s">
        <f>=I892+J892+K892+L892</f>
      </c>
      <c r="N892" s="26"/>
    </row>
    <row collapsed="false" customFormat="false" customHeight="false" hidden="false" ht="12.1" outlineLevel="0" r="893">
      <c r="A893" s="25" t="n">
        <v>45702.44400463</v>
      </c>
      <c r="B893" s="26" t="s">
        <v>139</v>
      </c>
      <c r="C893" s="26" t="s">
        <v>201</v>
      </c>
      <c r="D893" s="26" t="s">
        <v>128</v>
      </c>
      <c r="E893" s="26" t="s">
        <v>17</v>
      </c>
      <c r="F893" s="26" t="s">
        <v>19</v>
      </c>
      <c r="G893" s="27" t="n">
        <v>-10</v>
      </c>
      <c r="H893" s="28" t="n">
        <v>766.5</v>
      </c>
      <c r="I893" s="28" t="n">
        <v>7665</v>
      </c>
      <c r="J893" s="28" t="n">
        <v>0</v>
      </c>
      <c r="K893" s="28" t="n">
        <v>-3.84</v>
      </c>
      <c r="L893" s="28" t="n">
        <v>-0</v>
      </c>
      <c r="M893" s="6" t="s">
        <f>=I893+J893+K893+L893</f>
      </c>
      <c r="N893" s="26"/>
    </row>
    <row collapsed="false" customFormat="false" customHeight="false" hidden="false" ht="12.1" outlineLevel="0" r="894">
      <c r="A894" s="25" t="n">
        <v>45702.45650463</v>
      </c>
      <c r="B894" s="26" t="s">
        <v>134</v>
      </c>
      <c r="C894" s="26" t="s">
        <v>196</v>
      </c>
      <c r="D894" s="26" t="s">
        <v>128</v>
      </c>
      <c r="E894" s="26" t="s">
        <v>17</v>
      </c>
      <c r="F894" s="26" t="s">
        <v>19</v>
      </c>
      <c r="G894" s="27" t="n">
        <v>-65000</v>
      </c>
      <c r="H894" s="28" t="n">
        <v>0.40293384615385</v>
      </c>
      <c r="I894" s="28" t="n">
        <v>26190.7</v>
      </c>
      <c r="J894" s="28" t="n">
        <v>0</v>
      </c>
      <c r="K894" s="28" t="n">
        <v>-13.1</v>
      </c>
      <c r="L894" s="28" t="n">
        <v>-0</v>
      </c>
      <c r="M894" s="6" t="s">
        <f>=I894+J894+K894+L894</f>
      </c>
      <c r="N894" s="26"/>
    </row>
    <row collapsed="false" customFormat="false" customHeight="false" hidden="false" ht="12.1" outlineLevel="0" r="895">
      <c r="A895" s="25" t="n">
        <v>45702.456770833</v>
      </c>
      <c r="B895" s="26" t="s">
        <v>42</v>
      </c>
      <c r="C895" s="26" t="s">
        <v>225</v>
      </c>
      <c r="D895" s="26" t="s">
        <v>128</v>
      </c>
      <c r="E895" s="26" t="s">
        <v>17</v>
      </c>
      <c r="F895" s="26" t="s">
        <v>19</v>
      </c>
      <c r="G895" s="27" t="n">
        <v>-50</v>
      </c>
      <c r="H895" s="28" t="n">
        <v>125.1</v>
      </c>
      <c r="I895" s="28" t="n">
        <v>6255</v>
      </c>
      <c r="J895" s="28" t="n">
        <v>0</v>
      </c>
      <c r="K895" s="28" t="n">
        <v>-3.12</v>
      </c>
      <c r="L895" s="28" t="n">
        <v>-0</v>
      </c>
      <c r="M895" s="6" t="s">
        <f>=I895+J895+K895+L895</f>
      </c>
      <c r="N895" s="26"/>
    </row>
    <row collapsed="false" customFormat="false" customHeight="false" hidden="false" ht="12.1" outlineLevel="0" r="896">
      <c r="A896" s="20" t="n">
        <v>45702.470173611</v>
      </c>
      <c r="B896" s="16" t="s">
        <v>139</v>
      </c>
      <c r="C896" s="16" t="s">
        <v>201</v>
      </c>
      <c r="D896" s="16" t="s">
        <v>127</v>
      </c>
      <c r="E896" s="16" t="s">
        <v>17</v>
      </c>
      <c r="F896" s="16" t="s">
        <v>19</v>
      </c>
      <c r="G896" s="7" t="n">
        <v>15</v>
      </c>
      <c r="H896" s="6" t="n">
        <v>757.33333333333</v>
      </c>
      <c r="I896" s="6" t="n">
        <v>-11360</v>
      </c>
      <c r="J896" s="6" t="n">
        <v>-0</v>
      </c>
      <c r="K896" s="6" t="n">
        <v>-5.69</v>
      </c>
      <c r="L896" s="6" t="n">
        <v>-0</v>
      </c>
      <c r="M896" s="6" t="s">
        <f>=I896+J896+K896+L896</f>
      </c>
      <c r="N896" s="16"/>
    </row>
    <row collapsed="false" customFormat="false" customHeight="false" hidden="false" ht="12.1" outlineLevel="0" r="897">
      <c r="A897" s="20" t="n">
        <v>45702.476701389</v>
      </c>
      <c r="B897" s="16" t="s">
        <v>142</v>
      </c>
      <c r="C897" s="16" t="s">
        <v>205</v>
      </c>
      <c r="D897" s="16" t="s">
        <v>127</v>
      </c>
      <c r="E897" s="16" t="s">
        <v>17</v>
      </c>
      <c r="F897" s="16" t="s">
        <v>19</v>
      </c>
      <c r="G897" s="7" t="n">
        <v>2500</v>
      </c>
      <c r="H897" s="6" t="n">
        <v>2.81</v>
      </c>
      <c r="I897" s="6" t="n">
        <v>-7025</v>
      </c>
      <c r="J897" s="6" t="n">
        <v>-0</v>
      </c>
      <c r="K897" s="6" t="n">
        <v>-3.51</v>
      </c>
      <c r="L897" s="6" t="n">
        <v>-0</v>
      </c>
      <c r="M897" s="6" t="s">
        <f>=I897+J897+K897+L897</f>
      </c>
      <c r="N897" s="16"/>
    </row>
    <row collapsed="false" customFormat="false" customHeight="false" hidden="false" ht="12.1" outlineLevel="0" r="898">
      <c r="A898" s="20" t="n">
        <v>45702.522581019</v>
      </c>
      <c r="B898" s="16" t="s">
        <v>153</v>
      </c>
      <c r="C898" s="16" t="s">
        <v>226</v>
      </c>
      <c r="D898" s="16" t="s">
        <v>127</v>
      </c>
      <c r="E898" s="16" t="s">
        <v>17</v>
      </c>
      <c r="F898" s="16" t="s">
        <v>19</v>
      </c>
      <c r="G898" s="7" t="n">
        <v>10</v>
      </c>
      <c r="H898" s="6" t="n">
        <v>513.4</v>
      </c>
      <c r="I898" s="6" t="n">
        <v>-5134</v>
      </c>
      <c r="J898" s="6" t="n">
        <v>-0</v>
      </c>
      <c r="K898" s="6" t="n">
        <v>-2.57</v>
      </c>
      <c r="L898" s="6" t="n">
        <v>-0</v>
      </c>
      <c r="M898" s="6" t="s">
        <f>=I898+J898+K898+L898</f>
      </c>
      <c r="N898" s="16"/>
    </row>
    <row collapsed="false" customFormat="false" customHeight="false" hidden="false" ht="12.1" outlineLevel="0" r="899">
      <c r="A899" s="20" t="n">
        <v>45702.581296296</v>
      </c>
      <c r="B899" s="16" t="s">
        <v>42</v>
      </c>
      <c r="C899" s="16" t="s">
        <v>225</v>
      </c>
      <c r="D899" s="16" t="s">
        <v>127</v>
      </c>
      <c r="E899" s="16" t="s">
        <v>17</v>
      </c>
      <c r="F899" s="16" t="s">
        <v>19</v>
      </c>
      <c r="G899" s="7" t="n">
        <v>50</v>
      </c>
      <c r="H899" s="6" t="n">
        <v>117.1</v>
      </c>
      <c r="I899" s="6" t="n">
        <v>-5855</v>
      </c>
      <c r="J899" s="6" t="n">
        <v>-0</v>
      </c>
      <c r="K899" s="6" t="n">
        <v>-2.93</v>
      </c>
      <c r="L899" s="6" t="n">
        <v>-0</v>
      </c>
      <c r="M899" s="6" t="s">
        <f>=I899+J899+K899+L899</f>
      </c>
      <c r="N899" s="16"/>
    </row>
    <row collapsed="false" customFormat="false" customHeight="false" hidden="false" ht="12.1" outlineLevel="0" r="900">
      <c r="A900" s="20" t="n">
        <v>45702.70974537</v>
      </c>
      <c r="B900" s="16" t="s">
        <v>134</v>
      </c>
      <c r="C900" s="16" t="s">
        <v>196</v>
      </c>
      <c r="D900" s="16" t="s">
        <v>127</v>
      </c>
      <c r="E900" s="16" t="s">
        <v>17</v>
      </c>
      <c r="F900" s="16" t="s">
        <v>19</v>
      </c>
      <c r="G900" s="7" t="n">
        <v>1000</v>
      </c>
      <c r="H900" s="6" t="n">
        <v>0.3847</v>
      </c>
      <c r="I900" s="6" t="n">
        <v>-384.7</v>
      </c>
      <c r="J900" s="6" t="n">
        <v>-0</v>
      </c>
      <c r="K900" s="6" t="n">
        <v>-0.19</v>
      </c>
      <c r="L900" s="6" t="n">
        <v>-0</v>
      </c>
      <c r="M900" s="6" t="s">
        <f>=I900+J900+K900+L900</f>
      </c>
      <c r="N900" s="16"/>
    </row>
    <row collapsed="false" customFormat="false" customHeight="false" hidden="false" ht="12.1" outlineLevel="0" r="901">
      <c r="A901" s="20" t="n">
        <v>45702.901828704</v>
      </c>
      <c r="B901" s="16" t="s">
        <v>55</v>
      </c>
      <c r="C901" s="16" t="s">
        <v>204</v>
      </c>
      <c r="D901" s="16" t="s">
        <v>127</v>
      </c>
      <c r="E901" s="16" t="s">
        <v>56</v>
      </c>
      <c r="F901" s="16" t="s">
        <v>19</v>
      </c>
      <c r="G901" s="7" t="n">
        <v>35250</v>
      </c>
      <c r="H901" s="6" t="n">
        <v>1.6039</v>
      </c>
      <c r="I901" s="6" t="n">
        <v>-56537.48</v>
      </c>
      <c r="J901" s="6" t="n">
        <v>-0</v>
      </c>
      <c r="K901" s="6" t="n">
        <v>-0</v>
      </c>
      <c r="L901" s="6" t="n">
        <v>-0</v>
      </c>
      <c r="M901" s="6" t="s">
        <f>=I901+J901+K901+L901</f>
      </c>
      <c r="N901" s="16"/>
    </row>
    <row collapsed="false" customFormat="false" customHeight="false" hidden="false" ht="12.1" outlineLevel="0" r="902">
      <c r="A902" s="25" t="n">
        <v>45705.548425926</v>
      </c>
      <c r="B902" s="26" t="s">
        <v>153</v>
      </c>
      <c r="C902" s="26" t="s">
        <v>226</v>
      </c>
      <c r="D902" s="26" t="s">
        <v>128</v>
      </c>
      <c r="E902" s="26" t="s">
        <v>17</v>
      </c>
      <c r="F902" s="26" t="s">
        <v>19</v>
      </c>
      <c r="G902" s="27" t="n">
        <v>-10</v>
      </c>
      <c r="H902" s="28" t="n">
        <v>519.4</v>
      </c>
      <c r="I902" s="28" t="n">
        <v>5194</v>
      </c>
      <c r="J902" s="28" t="n">
        <v>0</v>
      </c>
      <c r="K902" s="28" t="n">
        <v>-2.6</v>
      </c>
      <c r="L902" s="28" t="n">
        <v>-0</v>
      </c>
      <c r="M902" s="6" t="s">
        <f>=I902+J902+K902+L902</f>
      </c>
      <c r="N902" s="26"/>
    </row>
    <row collapsed="false" customFormat="false" customHeight="false" hidden="false" ht="12.1" outlineLevel="0" r="903">
      <c r="A903" s="25" t="n">
        <v>45705.559444444</v>
      </c>
      <c r="B903" s="26" t="s">
        <v>142</v>
      </c>
      <c r="C903" s="26" t="s">
        <v>205</v>
      </c>
      <c r="D903" s="26" t="s">
        <v>128</v>
      </c>
      <c r="E903" s="26" t="s">
        <v>17</v>
      </c>
      <c r="F903" s="26" t="s">
        <v>19</v>
      </c>
      <c r="G903" s="27" t="n">
        <v>-2000</v>
      </c>
      <c r="H903" s="28" t="n">
        <v>2.84</v>
      </c>
      <c r="I903" s="28" t="n">
        <v>5680</v>
      </c>
      <c r="J903" s="28" t="n">
        <v>0</v>
      </c>
      <c r="K903" s="28" t="n">
        <v>-2.84</v>
      </c>
      <c r="L903" s="28" t="n">
        <v>-0</v>
      </c>
      <c r="M903" s="6" t="s">
        <f>=I903+J903+K903+L903</f>
      </c>
      <c r="N903" s="26"/>
    </row>
    <row collapsed="false" customFormat="false" customHeight="false" hidden="false" ht="12.1" outlineLevel="0" r="904">
      <c r="A904" s="25" t="n">
        <v>45705.708923611</v>
      </c>
      <c r="B904" s="26" t="s">
        <v>139</v>
      </c>
      <c r="C904" s="26" t="s">
        <v>201</v>
      </c>
      <c r="D904" s="26" t="s">
        <v>128</v>
      </c>
      <c r="E904" s="26" t="s">
        <v>17</v>
      </c>
      <c r="F904" s="26" t="s">
        <v>19</v>
      </c>
      <c r="G904" s="27" t="n">
        <v>-10</v>
      </c>
      <c r="H904" s="28" t="n">
        <v>770</v>
      </c>
      <c r="I904" s="28" t="n">
        <v>7700</v>
      </c>
      <c r="J904" s="28" t="n">
        <v>0</v>
      </c>
      <c r="K904" s="28" t="n">
        <v>-3.85</v>
      </c>
      <c r="L904" s="28" t="n">
        <v>-0</v>
      </c>
      <c r="M904" s="6" t="s">
        <f>=I904+J904+K904+L904</f>
      </c>
      <c r="N904" s="26"/>
    </row>
    <row collapsed="false" customFormat="false" customHeight="false" hidden="false" ht="12.1" outlineLevel="0" r="905">
      <c r="A905" s="20" t="n">
        <v>45705.735543981</v>
      </c>
      <c r="B905" s="16" t="s">
        <v>142</v>
      </c>
      <c r="C905" s="16" t="s">
        <v>205</v>
      </c>
      <c r="D905" s="16" t="s">
        <v>127</v>
      </c>
      <c r="E905" s="16" t="s">
        <v>17</v>
      </c>
      <c r="F905" s="16" t="s">
        <v>19</v>
      </c>
      <c r="G905" s="7" t="n">
        <v>2500</v>
      </c>
      <c r="H905" s="6" t="n">
        <v>2.8</v>
      </c>
      <c r="I905" s="6" t="n">
        <v>-7000</v>
      </c>
      <c r="J905" s="6" t="n">
        <v>-0</v>
      </c>
      <c r="K905" s="6" t="n">
        <v>-3.5</v>
      </c>
      <c r="L905" s="6" t="n">
        <v>-0</v>
      </c>
      <c r="M905" s="6" t="s">
        <f>=I905+J905+K905+L905</f>
      </c>
      <c r="N905" s="16"/>
    </row>
    <row collapsed="false" customFormat="false" customHeight="false" hidden="false" ht="12.1" outlineLevel="0" r="906">
      <c r="A906" s="25" t="n">
        <v>45706.438020833</v>
      </c>
      <c r="B906" s="26" t="s">
        <v>142</v>
      </c>
      <c r="C906" s="26" t="s">
        <v>205</v>
      </c>
      <c r="D906" s="26" t="s">
        <v>128</v>
      </c>
      <c r="E906" s="26" t="s">
        <v>17</v>
      </c>
      <c r="F906" s="26" t="s">
        <v>19</v>
      </c>
      <c r="G906" s="27" t="n">
        <v>-2500</v>
      </c>
      <c r="H906" s="28" t="n">
        <v>2.84</v>
      </c>
      <c r="I906" s="28" t="n">
        <v>7100</v>
      </c>
      <c r="J906" s="28" t="n">
        <v>0</v>
      </c>
      <c r="K906" s="28" t="n">
        <v>-3.55</v>
      </c>
      <c r="L906" s="28" t="n">
        <v>-0</v>
      </c>
      <c r="M906" s="6" t="s">
        <f>=I906+J906+K906+L906</f>
      </c>
      <c r="N906" s="26"/>
    </row>
    <row collapsed="false" customFormat="false" customHeight="false" hidden="false" ht="12.1" outlineLevel="0" r="907">
      <c r="A907" s="20" t="n">
        <v>45706.502303241</v>
      </c>
      <c r="B907" s="16" t="s">
        <v>139</v>
      </c>
      <c r="C907" s="16" t="s">
        <v>201</v>
      </c>
      <c r="D907" s="16" t="s">
        <v>127</v>
      </c>
      <c r="E907" s="16" t="s">
        <v>17</v>
      </c>
      <c r="F907" s="16" t="s">
        <v>19</v>
      </c>
      <c r="G907" s="7" t="n">
        <v>10</v>
      </c>
      <c r="H907" s="6" t="n">
        <v>758</v>
      </c>
      <c r="I907" s="6" t="n">
        <v>-7580</v>
      </c>
      <c r="J907" s="6" t="n">
        <v>-0</v>
      </c>
      <c r="K907" s="6" t="n">
        <v>-3.79</v>
      </c>
      <c r="L907" s="6" t="n">
        <v>-0</v>
      </c>
      <c r="M907" s="6" t="s">
        <f>=I907+J907+K907+L907</f>
      </c>
      <c r="N907" s="16"/>
    </row>
    <row collapsed="false" customFormat="false" customHeight="false" hidden="false" ht="12.1" outlineLevel="0" r="908">
      <c r="A908" s="25" t="n">
        <v>45706.595509259</v>
      </c>
      <c r="B908" s="26" t="s">
        <v>153</v>
      </c>
      <c r="C908" s="26" t="s">
        <v>226</v>
      </c>
      <c r="D908" s="26" t="s">
        <v>128</v>
      </c>
      <c r="E908" s="26" t="s">
        <v>17</v>
      </c>
      <c r="F908" s="26" t="s">
        <v>19</v>
      </c>
      <c r="G908" s="27" t="n">
        <v>-10</v>
      </c>
      <c r="H908" s="28" t="n">
        <v>537.8</v>
      </c>
      <c r="I908" s="28" t="n">
        <v>5378</v>
      </c>
      <c r="J908" s="28" t="n">
        <v>0</v>
      </c>
      <c r="K908" s="28" t="n">
        <v>-2.69</v>
      </c>
      <c r="L908" s="28" t="n">
        <v>-0</v>
      </c>
      <c r="M908" s="6" t="s">
        <f>=I908+J908+K908+L908</f>
      </c>
      <c r="N908" s="26"/>
    </row>
    <row collapsed="false" customFormat="false" customHeight="false" hidden="false" ht="12.1" outlineLevel="0" r="909">
      <c r="A909" s="20" t="n">
        <v>45707.475532407</v>
      </c>
      <c r="B909" s="16" t="s">
        <v>142</v>
      </c>
      <c r="C909" s="16" t="s">
        <v>205</v>
      </c>
      <c r="D909" s="16" t="s">
        <v>127</v>
      </c>
      <c r="E909" s="16" t="s">
        <v>17</v>
      </c>
      <c r="F909" s="16" t="s">
        <v>19</v>
      </c>
      <c r="G909" s="7" t="n">
        <v>2500</v>
      </c>
      <c r="H909" s="6" t="n">
        <v>2.82</v>
      </c>
      <c r="I909" s="6" t="n">
        <v>-7050</v>
      </c>
      <c r="J909" s="6" t="n">
        <v>-0</v>
      </c>
      <c r="K909" s="6" t="n">
        <v>-3.53</v>
      </c>
      <c r="L909" s="6" t="n">
        <v>-0</v>
      </c>
      <c r="M909" s="6" t="s">
        <f>=I909+J909+K909+L909</f>
      </c>
      <c r="N909" s="16"/>
    </row>
    <row collapsed="false" customFormat="false" customHeight="false" hidden="false" ht="12.1" outlineLevel="0" r="910">
      <c r="A910" s="20" t="n">
        <v>45707.959050926</v>
      </c>
      <c r="B910" s="16" t="s">
        <v>55</v>
      </c>
      <c r="C910" s="16" t="s">
        <v>204</v>
      </c>
      <c r="D910" s="16" t="s">
        <v>127</v>
      </c>
      <c r="E910" s="16" t="s">
        <v>56</v>
      </c>
      <c r="F910" s="16" t="s">
        <v>19</v>
      </c>
      <c r="G910" s="7" t="n">
        <v>5900</v>
      </c>
      <c r="H910" s="6" t="n">
        <v>1.6067</v>
      </c>
      <c r="I910" s="6" t="n">
        <v>-9479.53</v>
      </c>
      <c r="J910" s="6" t="n">
        <v>-0</v>
      </c>
      <c r="K910" s="6" t="n">
        <v>-0</v>
      </c>
      <c r="L910" s="6" t="n">
        <v>-0</v>
      </c>
      <c r="M910" s="6" t="s">
        <f>=I910+J910+K910+L910</f>
      </c>
      <c r="N910" s="16"/>
    </row>
    <row collapsed="false" customFormat="false" customHeight="false" hidden="false" ht="12.1" outlineLevel="0" r="911">
      <c r="A911" s="25" t="n">
        <v>45709.477303241</v>
      </c>
      <c r="B911" s="26" t="s">
        <v>142</v>
      </c>
      <c r="C911" s="26" t="s">
        <v>205</v>
      </c>
      <c r="D911" s="26" t="s">
        <v>128</v>
      </c>
      <c r="E911" s="26" t="s">
        <v>17</v>
      </c>
      <c r="F911" s="26" t="s">
        <v>19</v>
      </c>
      <c r="G911" s="27" t="n">
        <v>-2500</v>
      </c>
      <c r="H911" s="28" t="n">
        <v>2.87</v>
      </c>
      <c r="I911" s="28" t="n">
        <v>7175</v>
      </c>
      <c r="J911" s="28" t="n">
        <v>0</v>
      </c>
      <c r="K911" s="28" t="n">
        <v>-3.59</v>
      </c>
      <c r="L911" s="28" t="n">
        <v>-0</v>
      </c>
      <c r="M911" s="6" t="s">
        <f>=I911+J911+K911+L911</f>
      </c>
      <c r="N911" s="26"/>
    </row>
    <row collapsed="false" customFormat="false" customHeight="false" hidden="false" ht="12.1" outlineLevel="0" r="912">
      <c r="A912" s="20" t="n">
        <v>45709.748136574</v>
      </c>
      <c r="B912" s="16" t="s">
        <v>142</v>
      </c>
      <c r="C912" s="16" t="s">
        <v>205</v>
      </c>
      <c r="D912" s="16" t="s">
        <v>127</v>
      </c>
      <c r="E912" s="16" t="s">
        <v>17</v>
      </c>
      <c r="F912" s="16" t="s">
        <v>19</v>
      </c>
      <c r="G912" s="7" t="n">
        <v>2500</v>
      </c>
      <c r="H912" s="6" t="n">
        <v>2.82</v>
      </c>
      <c r="I912" s="6" t="n">
        <v>-7050</v>
      </c>
      <c r="J912" s="6" t="n">
        <v>-0</v>
      </c>
      <c r="K912" s="6" t="n">
        <v>-3.53</v>
      </c>
      <c r="L912" s="6" t="n">
        <v>-0</v>
      </c>
      <c r="M912" s="6" t="s">
        <f>=I912+J912+K912+L912</f>
      </c>
      <c r="N912" s="16"/>
    </row>
    <row collapsed="false" customFormat="false" customHeight="false" hidden="false" ht="12.1" outlineLevel="0" r="913">
      <c r="A913" s="25" t="n">
        <v>45712.509155093</v>
      </c>
      <c r="B913" s="26" t="s">
        <v>142</v>
      </c>
      <c r="C913" s="26" t="s">
        <v>205</v>
      </c>
      <c r="D913" s="26" t="s">
        <v>128</v>
      </c>
      <c r="E913" s="26" t="s">
        <v>17</v>
      </c>
      <c r="F913" s="26" t="s">
        <v>19</v>
      </c>
      <c r="G913" s="27" t="n">
        <v>-2500</v>
      </c>
      <c r="H913" s="28" t="n">
        <v>2.87</v>
      </c>
      <c r="I913" s="28" t="n">
        <v>7175</v>
      </c>
      <c r="J913" s="28" t="n">
        <v>0</v>
      </c>
      <c r="K913" s="28" t="n">
        <v>-3.59</v>
      </c>
      <c r="L913" s="28" t="n">
        <v>-0</v>
      </c>
      <c r="M913" s="6" t="s">
        <f>=I913+J913+K913+L913</f>
      </c>
      <c r="N913" s="26"/>
    </row>
    <row collapsed="false" customFormat="false" customHeight="false" hidden="false" ht="12.1" outlineLevel="0" r="914">
      <c r="A914" s="25" t="n">
        <v>45712.719502315</v>
      </c>
      <c r="B914" s="26" t="s">
        <v>139</v>
      </c>
      <c r="C914" s="26" t="s">
        <v>201</v>
      </c>
      <c r="D914" s="26" t="s">
        <v>128</v>
      </c>
      <c r="E914" s="26" t="s">
        <v>17</v>
      </c>
      <c r="F914" s="26" t="s">
        <v>19</v>
      </c>
      <c r="G914" s="27" t="n">
        <v>-10</v>
      </c>
      <c r="H914" s="28" t="n">
        <v>771</v>
      </c>
      <c r="I914" s="28" t="n">
        <v>7710</v>
      </c>
      <c r="J914" s="28" t="n">
        <v>0</v>
      </c>
      <c r="K914" s="28" t="n">
        <v>-3.86</v>
      </c>
      <c r="L914" s="28" t="n">
        <v>-0</v>
      </c>
      <c r="M914" s="6" t="s">
        <f>=I914+J914+K914+L914</f>
      </c>
      <c r="N914" s="26"/>
    </row>
    <row collapsed="false" customFormat="false" customHeight="false" hidden="false" ht="12.1" outlineLevel="0" r="915">
      <c r="A915" s="20" t="n">
        <v>45712.82162037</v>
      </c>
      <c r="B915" s="16" t="s">
        <v>55</v>
      </c>
      <c r="C915" s="16" t="s">
        <v>204</v>
      </c>
      <c r="D915" s="16" t="s">
        <v>127</v>
      </c>
      <c r="E915" s="16" t="s">
        <v>56</v>
      </c>
      <c r="F915" s="16" t="s">
        <v>19</v>
      </c>
      <c r="G915" s="7" t="n">
        <v>9300</v>
      </c>
      <c r="H915" s="6" t="n">
        <v>1.611</v>
      </c>
      <c r="I915" s="6" t="n">
        <v>-14982.3</v>
      </c>
      <c r="J915" s="6" t="n">
        <v>-0</v>
      </c>
      <c r="K915" s="6" t="n">
        <v>-0</v>
      </c>
      <c r="L915" s="6" t="n">
        <v>-0</v>
      </c>
      <c r="M915" s="6" t="s">
        <f>=I915+J915+K915+L915</f>
      </c>
      <c r="N915" s="16"/>
    </row>
    <row collapsed="false" customFormat="false" customHeight="false" hidden="false" ht="12.1" outlineLevel="0" r="916">
      <c r="A916" s="20" t="n">
        <v>45714.461319444</v>
      </c>
      <c r="B916" s="16" t="s">
        <v>160</v>
      </c>
      <c r="C916" s="16" t="s">
        <v>233</v>
      </c>
      <c r="D916" s="16" t="s">
        <v>127</v>
      </c>
      <c r="E916" s="16" t="s">
        <v>17</v>
      </c>
      <c r="F916" s="16" t="s">
        <v>19</v>
      </c>
      <c r="G916" s="7" t="n">
        <v>20</v>
      </c>
      <c r="H916" s="6" t="n">
        <v>57.4</v>
      </c>
      <c r="I916" s="6" t="n">
        <v>-1148</v>
      </c>
      <c r="J916" s="6" t="n">
        <v>-0</v>
      </c>
      <c r="K916" s="6" t="n">
        <v>-0.57</v>
      </c>
      <c r="L916" s="6" t="n">
        <v>-0</v>
      </c>
      <c r="M916" s="6" t="s">
        <f>=I916+J916+K916+L916</f>
      </c>
      <c r="N916" s="16"/>
    </row>
    <row collapsed="false" customFormat="false" customHeight="false" hidden="false" ht="12.1" outlineLevel="0" r="917">
      <c r="A917" s="25" t="n">
        <v>45714.471724537</v>
      </c>
      <c r="B917" s="26" t="s">
        <v>42</v>
      </c>
      <c r="C917" s="26" t="s">
        <v>225</v>
      </c>
      <c r="D917" s="26" t="s">
        <v>128</v>
      </c>
      <c r="E917" s="26" t="s">
        <v>17</v>
      </c>
      <c r="F917" s="26" t="s">
        <v>19</v>
      </c>
      <c r="G917" s="27" t="n">
        <v>-50</v>
      </c>
      <c r="H917" s="28" t="n">
        <v>135.4</v>
      </c>
      <c r="I917" s="28" t="n">
        <v>6770</v>
      </c>
      <c r="J917" s="28" t="n">
        <v>0</v>
      </c>
      <c r="K917" s="28" t="n">
        <v>-3.39</v>
      </c>
      <c r="L917" s="28" t="n">
        <v>-0</v>
      </c>
      <c r="M917" s="6" t="s">
        <f>=I917+J917+K917+L917</f>
      </c>
      <c r="N917" s="26"/>
    </row>
    <row collapsed="false" customFormat="false" customHeight="false" hidden="false" ht="12.1" outlineLevel="0" r="918">
      <c r="A918" s="20" t="n">
        <v>45714.646666667</v>
      </c>
      <c r="B918" s="16" t="s">
        <v>42</v>
      </c>
      <c r="C918" s="16" t="s">
        <v>225</v>
      </c>
      <c r="D918" s="16" t="s">
        <v>127</v>
      </c>
      <c r="E918" s="16" t="s">
        <v>17</v>
      </c>
      <c r="F918" s="16" t="s">
        <v>19</v>
      </c>
      <c r="G918" s="7" t="n">
        <v>50</v>
      </c>
      <c r="H918" s="6" t="n">
        <v>129.3</v>
      </c>
      <c r="I918" s="6" t="n">
        <v>-6465</v>
      </c>
      <c r="J918" s="6" t="n">
        <v>-0</v>
      </c>
      <c r="K918" s="6" t="n">
        <v>-3.23</v>
      </c>
      <c r="L918" s="6" t="n">
        <v>-0</v>
      </c>
      <c r="M918" s="6" t="s">
        <f>=I918+J918+K918+L918</f>
      </c>
      <c r="N918" s="16"/>
    </row>
    <row collapsed="false" customFormat="false" customHeight="false" hidden="false" ht="12.1" outlineLevel="0" r="919">
      <c r="A919" s="20" t="n">
        <v>45714.654050926</v>
      </c>
      <c r="B919" s="16" t="s">
        <v>142</v>
      </c>
      <c r="C919" s="16" t="s">
        <v>205</v>
      </c>
      <c r="D919" s="16" t="s">
        <v>127</v>
      </c>
      <c r="E919" s="16" t="s">
        <v>17</v>
      </c>
      <c r="F919" s="16" t="s">
        <v>19</v>
      </c>
      <c r="G919" s="7" t="n">
        <v>2500</v>
      </c>
      <c r="H919" s="6" t="n">
        <v>2.82</v>
      </c>
      <c r="I919" s="6" t="n">
        <v>-7050</v>
      </c>
      <c r="J919" s="6" t="n">
        <v>-0</v>
      </c>
      <c r="K919" s="6" t="n">
        <v>-3.53</v>
      </c>
      <c r="L919" s="6" t="n">
        <v>-0</v>
      </c>
      <c r="M919" s="6" t="s">
        <f>=I919+J919+K919+L919</f>
      </c>
      <c r="N919" s="16"/>
    </row>
    <row collapsed="false" customFormat="false" customHeight="false" hidden="false" ht="12.1" outlineLevel="0" r="920">
      <c r="A920" s="25" t="n">
        <v>45714.888993056</v>
      </c>
      <c r="B920" s="26" t="s">
        <v>55</v>
      </c>
      <c r="C920" s="26" t="s">
        <v>204</v>
      </c>
      <c r="D920" s="26" t="s">
        <v>128</v>
      </c>
      <c r="E920" s="26" t="s">
        <v>56</v>
      </c>
      <c r="F920" s="26" t="s">
        <v>19</v>
      </c>
      <c r="G920" s="27" t="n">
        <v>-4900</v>
      </c>
      <c r="H920" s="28" t="n">
        <v>1.6126</v>
      </c>
      <c r="I920" s="28" t="n">
        <v>7901.74</v>
      </c>
      <c r="J920" s="28" t="n">
        <v>0</v>
      </c>
      <c r="K920" s="28" t="n">
        <v>-0</v>
      </c>
      <c r="L920" s="28" t="n">
        <v>-0</v>
      </c>
      <c r="M920" s="6" t="s">
        <f>=I920+J920+K920+L920</f>
      </c>
      <c r="N920" s="26"/>
    </row>
    <row collapsed="false" customFormat="false" customHeight="false" hidden="false" ht="12.1" outlineLevel="0" r="921">
      <c r="A921" s="20" t="n">
        <v>45715.622800926</v>
      </c>
      <c r="B921" s="16" t="s">
        <v>160</v>
      </c>
      <c r="C921" s="16" t="s">
        <v>233</v>
      </c>
      <c r="D921" s="16" t="s">
        <v>127</v>
      </c>
      <c r="E921" s="16" t="s">
        <v>17</v>
      </c>
      <c r="F921" s="16" t="s">
        <v>19</v>
      </c>
      <c r="G921" s="7" t="n">
        <v>40</v>
      </c>
      <c r="H921" s="6" t="n">
        <v>56.05</v>
      </c>
      <c r="I921" s="6" t="n">
        <v>-2242</v>
      </c>
      <c r="J921" s="6" t="n">
        <v>-0</v>
      </c>
      <c r="K921" s="6" t="n">
        <v>-1.12</v>
      </c>
      <c r="L921" s="6" t="n">
        <v>-0</v>
      </c>
      <c r="M921" s="6" t="s">
        <f>=I921+J921+K921+L921</f>
      </c>
      <c r="N921" s="16"/>
    </row>
    <row collapsed="false" customFormat="false" customHeight="false" hidden="false" ht="12.1" outlineLevel="0" r="922">
      <c r="A922" s="21" t="n">
        <v>45716</v>
      </c>
      <c r="B922" s="22" t="s">
        <v>237</v>
      </c>
      <c r="C922" s="22" t="s">
        <v>238</v>
      </c>
      <c r="D922" s="22" t="s">
        <v>214</v>
      </c>
      <c r="E922" s="22" t="s">
        <v>214</v>
      </c>
      <c r="F922" s="22" t="s">
        <v>19</v>
      </c>
      <c r="G922" s="23" t="n">
        <v>1</v>
      </c>
      <c r="H922" s="24" t="n">
        <v>-4.19</v>
      </c>
      <c r="I922" s="24" t="n">
        <v>-4.19</v>
      </c>
      <c r="J922" s="24" t="n">
        <v>0</v>
      </c>
      <c r="K922" s="24" t="n">
        <v>-0</v>
      </c>
      <c r="L922" s="24" t="n">
        <v>-0</v>
      </c>
      <c r="M922" s="6" t="s">
        <f>=I922+J922+K922+L922</f>
      </c>
      <c r="N922" s="22"/>
    </row>
    <row collapsed="false" customFormat="false" customHeight="false" hidden="false" ht="12.1" outlineLevel="0" r="923">
      <c r="A923" s="25" t="n">
        <v>45716.898611111</v>
      </c>
      <c r="B923" s="26" t="s">
        <v>55</v>
      </c>
      <c r="C923" s="26" t="s">
        <v>204</v>
      </c>
      <c r="D923" s="26" t="s">
        <v>128</v>
      </c>
      <c r="E923" s="26" t="s">
        <v>56</v>
      </c>
      <c r="F923" s="26" t="s">
        <v>19</v>
      </c>
      <c r="G923" s="27" t="n">
        <v>-1400</v>
      </c>
      <c r="H923" s="28" t="n">
        <v>1.6163</v>
      </c>
      <c r="I923" s="28" t="n">
        <v>2262.82</v>
      </c>
      <c r="J923" s="28" t="n">
        <v>0</v>
      </c>
      <c r="K923" s="28" t="n">
        <v>-0</v>
      </c>
      <c r="L923" s="28" t="n">
        <v>-0</v>
      </c>
      <c r="M923" s="6" t="s">
        <f>=I923+J923+K923+L923</f>
      </c>
      <c r="N923" s="26"/>
    </row>
    <row collapsed="false" customFormat="false" customHeight="false" hidden="false" ht="12.1" outlineLevel="0" r="924">
      <c r="A924" s="21" t="n">
        <v>45719</v>
      </c>
      <c r="B924" s="22" t="s">
        <v>237</v>
      </c>
      <c r="C924" s="22" t="s">
        <v>239</v>
      </c>
      <c r="D924" s="22" t="s">
        <v>214</v>
      </c>
      <c r="E924" s="22" t="s">
        <v>214</v>
      </c>
      <c r="F924" s="22" t="s">
        <v>19</v>
      </c>
      <c r="G924" s="23" t="n">
        <v>1</v>
      </c>
      <c r="H924" s="24" t="n">
        <v>-0.89</v>
      </c>
      <c r="I924" s="24" t="n">
        <v>-0.89</v>
      </c>
      <c r="J924" s="24" t="n">
        <v>0</v>
      </c>
      <c r="K924" s="24" t="n">
        <v>-0</v>
      </c>
      <c r="L924" s="24" t="n">
        <v>-0</v>
      </c>
      <c r="M924" s="6" t="s">
        <f>=I924+J924+K924+L924</f>
      </c>
      <c r="N924" s="22"/>
    </row>
    <row collapsed="false" customFormat="false" customHeight="false" hidden="false" ht="12.1" outlineLevel="0" r="925">
      <c r="A925" s="20" t="n">
        <v>45719.545486111</v>
      </c>
      <c r="B925" s="16" t="s">
        <v>139</v>
      </c>
      <c r="C925" s="16" t="s">
        <v>201</v>
      </c>
      <c r="D925" s="16" t="s">
        <v>127</v>
      </c>
      <c r="E925" s="16" t="s">
        <v>17</v>
      </c>
      <c r="F925" s="16" t="s">
        <v>19</v>
      </c>
      <c r="G925" s="7" t="n">
        <v>26</v>
      </c>
      <c r="H925" s="6" t="n">
        <v>756.23076923077</v>
      </c>
      <c r="I925" s="6" t="n">
        <v>-19662</v>
      </c>
      <c r="J925" s="6" t="n">
        <v>-0</v>
      </c>
      <c r="K925" s="6" t="n">
        <v>-9.84</v>
      </c>
      <c r="L925" s="6" t="n">
        <v>-0</v>
      </c>
      <c r="M925" s="6" t="s">
        <f>=I925+J925+K925+L925</f>
      </c>
      <c r="N925" s="16"/>
    </row>
    <row collapsed="false" customFormat="false" customHeight="false" hidden="false" ht="12.1" outlineLevel="0" r="926">
      <c r="A926" s="25" t="n">
        <v>45719.708252315</v>
      </c>
      <c r="B926" s="26" t="s">
        <v>139</v>
      </c>
      <c r="C926" s="26" t="s">
        <v>201</v>
      </c>
      <c r="D926" s="26" t="s">
        <v>128</v>
      </c>
      <c r="E926" s="26" t="s">
        <v>17</v>
      </c>
      <c r="F926" s="26" t="s">
        <v>19</v>
      </c>
      <c r="G926" s="27" t="n">
        <v>-10</v>
      </c>
      <c r="H926" s="28" t="n">
        <v>779</v>
      </c>
      <c r="I926" s="28" t="n">
        <v>7790</v>
      </c>
      <c r="J926" s="28" t="n">
        <v>0</v>
      </c>
      <c r="K926" s="28" t="n">
        <v>-3.9</v>
      </c>
      <c r="L926" s="28" t="n">
        <v>-0</v>
      </c>
      <c r="M926" s="6" t="s">
        <f>=I926+J926+K926+L926</f>
      </c>
      <c r="N926" s="26"/>
    </row>
    <row collapsed="false" customFormat="false" customHeight="false" hidden="false" ht="12.1" outlineLevel="0" r="927">
      <c r="A927" s="25" t="n">
        <v>45719.851597222</v>
      </c>
      <c r="B927" s="26" t="s">
        <v>55</v>
      </c>
      <c r="C927" s="26" t="s">
        <v>204</v>
      </c>
      <c r="D927" s="26" t="s">
        <v>128</v>
      </c>
      <c r="E927" s="26" t="s">
        <v>56</v>
      </c>
      <c r="F927" s="26" t="s">
        <v>19</v>
      </c>
      <c r="G927" s="27" t="n">
        <v>-7350</v>
      </c>
      <c r="H927" s="28" t="n">
        <v>1.6172</v>
      </c>
      <c r="I927" s="28" t="n">
        <v>11886.42</v>
      </c>
      <c r="J927" s="28" t="n">
        <v>0</v>
      </c>
      <c r="K927" s="28" t="n">
        <v>-0</v>
      </c>
      <c r="L927" s="28" t="n">
        <v>-0</v>
      </c>
      <c r="M927" s="6" t="s">
        <f>=I927+J927+K927+L927</f>
      </c>
      <c r="N927" s="26"/>
    </row>
    <row collapsed="false" customFormat="false" customHeight="false" hidden="false" ht="12.1" outlineLevel="0" r="928">
      <c r="A928" s="25" t="n">
        <v>45720.529421296</v>
      </c>
      <c r="B928" s="26" t="s">
        <v>139</v>
      </c>
      <c r="C928" s="26" t="s">
        <v>201</v>
      </c>
      <c r="D928" s="26" t="s">
        <v>128</v>
      </c>
      <c r="E928" s="26" t="s">
        <v>17</v>
      </c>
      <c r="F928" s="26" t="s">
        <v>19</v>
      </c>
      <c r="G928" s="27" t="n">
        <v>-16</v>
      </c>
      <c r="H928" s="28" t="n">
        <v>783.875</v>
      </c>
      <c r="I928" s="28" t="n">
        <v>12542</v>
      </c>
      <c r="J928" s="28" t="n">
        <v>0</v>
      </c>
      <c r="K928" s="28" t="n">
        <v>-6.27</v>
      </c>
      <c r="L928" s="28" t="n">
        <v>-0</v>
      </c>
      <c r="M928" s="6" t="s">
        <f>=I928+J928+K928+L928</f>
      </c>
      <c r="N928" s="26"/>
    </row>
    <row collapsed="false" customFormat="false" customHeight="false" hidden="false" ht="12.1" outlineLevel="0" r="929">
      <c r="A929" s="25" t="n">
        <v>45721.739594907</v>
      </c>
      <c r="B929" s="26" t="s">
        <v>142</v>
      </c>
      <c r="C929" s="26" t="s">
        <v>205</v>
      </c>
      <c r="D929" s="26" t="s">
        <v>128</v>
      </c>
      <c r="E929" s="26" t="s">
        <v>17</v>
      </c>
      <c r="F929" s="26" t="s">
        <v>19</v>
      </c>
      <c r="G929" s="27" t="n">
        <v>-2500</v>
      </c>
      <c r="H929" s="28" t="n">
        <v>2.89</v>
      </c>
      <c r="I929" s="28" t="n">
        <v>7225</v>
      </c>
      <c r="J929" s="28" t="n">
        <v>0</v>
      </c>
      <c r="K929" s="28" t="n">
        <v>-3.61</v>
      </c>
      <c r="L929" s="28" t="n">
        <v>-0</v>
      </c>
      <c r="M929" s="6" t="s">
        <f>=I929+J929+K929+L929</f>
      </c>
      <c r="N929" s="26"/>
    </row>
    <row collapsed="false" customFormat="false" customHeight="false" hidden="false" ht="12.1" outlineLevel="0" r="930">
      <c r="A930" s="20" t="n">
        <v>45722.500034722</v>
      </c>
      <c r="B930" s="16" t="s">
        <v>142</v>
      </c>
      <c r="C930" s="16" t="s">
        <v>205</v>
      </c>
      <c r="D930" s="16" t="s">
        <v>127</v>
      </c>
      <c r="E930" s="16" t="s">
        <v>17</v>
      </c>
      <c r="F930" s="16" t="s">
        <v>19</v>
      </c>
      <c r="G930" s="7" t="n">
        <v>2500</v>
      </c>
      <c r="H930" s="6" t="n">
        <v>2.8</v>
      </c>
      <c r="I930" s="6" t="n">
        <v>-7000</v>
      </c>
      <c r="J930" s="6" t="n">
        <v>-0</v>
      </c>
      <c r="K930" s="6" t="n">
        <v>-3.5</v>
      </c>
      <c r="L930" s="6" t="n">
        <v>-0</v>
      </c>
      <c r="M930" s="6" t="s">
        <f>=I930+J930+K930+L930</f>
      </c>
      <c r="N930" s="16"/>
    </row>
    <row collapsed="false" customFormat="false" customHeight="false" hidden="false" ht="12.1" outlineLevel="0" r="931">
      <c r="A931" s="20" t="n">
        <v>45722.811585648</v>
      </c>
      <c r="B931" s="16" t="s">
        <v>160</v>
      </c>
      <c r="C931" s="16" t="s">
        <v>233</v>
      </c>
      <c r="D931" s="16" t="s">
        <v>127</v>
      </c>
      <c r="E931" s="16" t="s">
        <v>17</v>
      </c>
      <c r="F931" s="16" t="s">
        <v>19</v>
      </c>
      <c r="G931" s="7" t="n">
        <v>60</v>
      </c>
      <c r="H931" s="6" t="n">
        <v>54.35</v>
      </c>
      <c r="I931" s="6" t="n">
        <v>-3261</v>
      </c>
      <c r="J931" s="6" t="n">
        <v>-0</v>
      </c>
      <c r="K931" s="6" t="n">
        <v>-1.63</v>
      </c>
      <c r="L931" s="6" t="n">
        <v>-0</v>
      </c>
      <c r="M931" s="6" t="s">
        <f>=I931+J931+K931+L931</f>
      </c>
      <c r="N931" s="16"/>
    </row>
    <row collapsed="false" customFormat="false" customHeight="false" hidden="false" ht="12.1" outlineLevel="0" r="932">
      <c r="A932" s="25" t="n">
        <v>45723.485289352</v>
      </c>
      <c r="B932" s="26" t="s">
        <v>154</v>
      </c>
      <c r="C932" s="26" t="s">
        <v>227</v>
      </c>
      <c r="D932" s="26" t="s">
        <v>128</v>
      </c>
      <c r="E932" s="26" t="s">
        <v>17</v>
      </c>
      <c r="F932" s="26" t="s">
        <v>19</v>
      </c>
      <c r="G932" s="27" t="n">
        <v>-5</v>
      </c>
      <c r="H932" s="28" t="n">
        <v>1564</v>
      </c>
      <c r="I932" s="28" t="n">
        <v>7820</v>
      </c>
      <c r="J932" s="28" t="n">
        <v>0</v>
      </c>
      <c r="K932" s="28" t="n">
        <v>-3.91</v>
      </c>
      <c r="L932" s="28" t="n">
        <v>-0</v>
      </c>
      <c r="M932" s="6" t="s">
        <f>=I932+J932+K932+L932</f>
      </c>
      <c r="N932" s="26"/>
    </row>
    <row collapsed="false" customFormat="false" customHeight="false" hidden="false" ht="12.1" outlineLevel="0" r="933">
      <c r="A933" s="20" t="n">
        <v>45723.983009259</v>
      </c>
      <c r="B933" s="16" t="s">
        <v>55</v>
      </c>
      <c r="C933" s="16" t="s">
        <v>204</v>
      </c>
      <c r="D933" s="16" t="s">
        <v>127</v>
      </c>
      <c r="E933" s="16" t="s">
        <v>56</v>
      </c>
      <c r="F933" s="16" t="s">
        <v>19</v>
      </c>
      <c r="G933" s="7" t="n">
        <v>10650</v>
      </c>
      <c r="H933" s="6" t="n">
        <v>1.6229</v>
      </c>
      <c r="I933" s="6" t="n">
        <v>-17283.89</v>
      </c>
      <c r="J933" s="6" t="n">
        <v>-0</v>
      </c>
      <c r="K933" s="6" t="n">
        <v>-0</v>
      </c>
      <c r="L933" s="6" t="n">
        <v>-0</v>
      </c>
      <c r="M933" s="6" t="s">
        <f>=I933+J933+K933+L933</f>
      </c>
      <c r="N933" s="16"/>
    </row>
    <row collapsed="false" customFormat="false" customHeight="false" hidden="false" ht="12.1" outlineLevel="0" r="934">
      <c r="A934" s="20" t="n">
        <v>45726.647962963</v>
      </c>
      <c r="B934" s="16" t="s">
        <v>131</v>
      </c>
      <c r="C934" s="16" t="s">
        <v>191</v>
      </c>
      <c r="D934" s="16" t="s">
        <v>127</v>
      </c>
      <c r="E934" s="16" t="s">
        <v>17</v>
      </c>
      <c r="F934" s="16" t="s">
        <v>19</v>
      </c>
      <c r="G934" s="7" t="n">
        <v>20000</v>
      </c>
      <c r="H934" s="6" t="n">
        <v>0.5266</v>
      </c>
      <c r="I934" s="6" t="n">
        <v>-10532</v>
      </c>
      <c r="J934" s="6" t="n">
        <v>-0</v>
      </c>
      <c r="K934" s="6" t="n">
        <v>-5.27</v>
      </c>
      <c r="L934" s="6" t="n">
        <v>-0</v>
      </c>
      <c r="M934" s="6" t="s">
        <f>=I934+J934+K934+L934</f>
      </c>
      <c r="N934" s="16"/>
    </row>
    <row collapsed="false" customFormat="false" customHeight="false" hidden="false" ht="12.1" outlineLevel="0" r="935">
      <c r="A935" s="21" t="n">
        <v>45727</v>
      </c>
      <c r="B935" s="22" t="s">
        <v>237</v>
      </c>
      <c r="C935" s="22" t="s">
        <v>238</v>
      </c>
      <c r="D935" s="22" t="s">
        <v>214</v>
      </c>
      <c r="E935" s="22" t="s">
        <v>214</v>
      </c>
      <c r="F935" s="22" t="s">
        <v>19</v>
      </c>
      <c r="G935" s="23" t="n">
        <v>1</v>
      </c>
      <c r="H935" s="24" t="n">
        <v>-6.6</v>
      </c>
      <c r="I935" s="24" t="n">
        <v>-6.6</v>
      </c>
      <c r="J935" s="24" t="n">
        <v>0</v>
      </c>
      <c r="K935" s="24" t="n">
        <v>-0</v>
      </c>
      <c r="L935" s="24" t="n">
        <v>-0</v>
      </c>
      <c r="M935" s="6" t="s">
        <f>=I935+J935+K935+L935</f>
      </c>
      <c r="N935" s="22"/>
    </row>
    <row collapsed="false" customFormat="false" customHeight="false" hidden="false" ht="12.1" outlineLevel="0" r="936">
      <c r="A936" s="20" t="n">
        <v>45727.530659722</v>
      </c>
      <c r="B936" s="16" t="s">
        <v>142</v>
      </c>
      <c r="C936" s="16" t="s">
        <v>205</v>
      </c>
      <c r="D936" s="16" t="s">
        <v>127</v>
      </c>
      <c r="E936" s="16" t="s">
        <v>17</v>
      </c>
      <c r="F936" s="16" t="s">
        <v>19</v>
      </c>
      <c r="G936" s="7" t="n">
        <v>2500</v>
      </c>
      <c r="H936" s="6" t="n">
        <v>2.65</v>
      </c>
      <c r="I936" s="6" t="n">
        <v>-6625</v>
      </c>
      <c r="J936" s="6" t="n">
        <v>-0</v>
      </c>
      <c r="K936" s="6" t="n">
        <v>-3.31</v>
      </c>
      <c r="L936" s="6" t="n">
        <v>-0</v>
      </c>
      <c r="M936" s="6" t="s">
        <f>=I936+J936+K936+L936</f>
      </c>
      <c r="N936" s="16"/>
    </row>
    <row collapsed="false" customFormat="false" customHeight="false" hidden="false" ht="12.1" outlineLevel="0" r="937">
      <c r="A937" s="20" t="n">
        <v>45727.624606481</v>
      </c>
      <c r="B937" s="16" t="s">
        <v>134</v>
      </c>
      <c r="C937" s="16" t="s">
        <v>196</v>
      </c>
      <c r="D937" s="16" t="s">
        <v>127</v>
      </c>
      <c r="E937" s="16" t="s">
        <v>17</v>
      </c>
      <c r="F937" s="16" t="s">
        <v>19</v>
      </c>
      <c r="G937" s="7" t="n">
        <v>10000</v>
      </c>
      <c r="H937" s="6" t="n">
        <v>0.3778</v>
      </c>
      <c r="I937" s="6" t="n">
        <v>-3778</v>
      </c>
      <c r="J937" s="6" t="n">
        <v>-0</v>
      </c>
      <c r="K937" s="6" t="n">
        <v>-1.89</v>
      </c>
      <c r="L937" s="6" t="n">
        <v>-0</v>
      </c>
      <c r="M937" s="6" t="s">
        <f>=I937+J937+K937+L937</f>
      </c>
      <c r="N937" s="16"/>
    </row>
    <row collapsed="false" customFormat="false" customHeight="false" hidden="false" ht="12.1" outlineLevel="0" r="938">
      <c r="A938" s="25" t="n">
        <v>45727.980925926</v>
      </c>
      <c r="B938" s="26" t="s">
        <v>55</v>
      </c>
      <c r="C938" s="26" t="s">
        <v>204</v>
      </c>
      <c r="D938" s="26" t="s">
        <v>128</v>
      </c>
      <c r="E938" s="26" t="s">
        <v>56</v>
      </c>
      <c r="F938" s="26" t="s">
        <v>19</v>
      </c>
      <c r="G938" s="27" t="n">
        <v>-12870</v>
      </c>
      <c r="H938" s="28" t="n">
        <v>1.6247</v>
      </c>
      <c r="I938" s="28" t="n">
        <v>20909.89</v>
      </c>
      <c r="J938" s="28" t="n">
        <v>0</v>
      </c>
      <c r="K938" s="28" t="n">
        <v>-0</v>
      </c>
      <c r="L938" s="28" t="n">
        <v>-0</v>
      </c>
      <c r="M938" s="6" t="s">
        <f>=I938+J938+K938+L938</f>
      </c>
      <c r="N938" s="26"/>
    </row>
    <row collapsed="false" customFormat="false" customHeight="false" hidden="false" ht="12.1" outlineLevel="0" r="939">
      <c r="A939" s="21" t="n">
        <v>45728</v>
      </c>
      <c r="B939" s="22" t="s">
        <v>237</v>
      </c>
      <c r="C939" s="22" t="s">
        <v>239</v>
      </c>
      <c r="D939" s="22" t="s">
        <v>214</v>
      </c>
      <c r="E939" s="22" t="s">
        <v>214</v>
      </c>
      <c r="F939" s="22" t="s">
        <v>19</v>
      </c>
      <c r="G939" s="23" t="n">
        <v>1</v>
      </c>
      <c r="H939" s="24" t="n">
        <v>-1.41</v>
      </c>
      <c r="I939" s="24" t="n">
        <v>-1.41</v>
      </c>
      <c r="J939" s="24" t="n">
        <v>0</v>
      </c>
      <c r="K939" s="24" t="n">
        <v>-0</v>
      </c>
      <c r="L939" s="24" t="n">
        <v>-0</v>
      </c>
      <c r="M939" s="6" t="s">
        <f>=I939+J939+K939+L939</f>
      </c>
      <c r="N939" s="22"/>
    </row>
    <row collapsed="false" customFormat="false" customHeight="false" hidden="false" ht="12.1" outlineLevel="0" r="940">
      <c r="A940" s="20" t="n">
        <v>45729.755023148</v>
      </c>
      <c r="B940" s="16" t="s">
        <v>154</v>
      </c>
      <c r="C940" s="16" t="s">
        <v>227</v>
      </c>
      <c r="D940" s="16" t="s">
        <v>127</v>
      </c>
      <c r="E940" s="16" t="s">
        <v>17</v>
      </c>
      <c r="F940" s="16" t="s">
        <v>19</v>
      </c>
      <c r="G940" s="7" t="n">
        <v>10</v>
      </c>
      <c r="H940" s="6" t="n">
        <v>1509.5</v>
      </c>
      <c r="I940" s="6" t="n">
        <v>-15095</v>
      </c>
      <c r="J940" s="6" t="n">
        <v>-0</v>
      </c>
      <c r="K940" s="6" t="n">
        <v>-7.55</v>
      </c>
      <c r="L940" s="6" t="n">
        <v>-0</v>
      </c>
      <c r="M940" s="6" t="s">
        <f>=I940+J940+K940+L940</f>
      </c>
      <c r="N940" s="16"/>
    </row>
    <row collapsed="false" customFormat="false" customHeight="false" hidden="false" ht="12.1" outlineLevel="0" r="941">
      <c r="A941" s="21" t="n">
        <v>45730</v>
      </c>
      <c r="B941" s="22" t="s">
        <v>237</v>
      </c>
      <c r="C941" s="22" t="s">
        <v>238</v>
      </c>
      <c r="D941" s="22" t="s">
        <v>214</v>
      </c>
      <c r="E941" s="22" t="s">
        <v>214</v>
      </c>
      <c r="F941" s="22" t="s">
        <v>19</v>
      </c>
      <c r="G941" s="23" t="n">
        <v>1</v>
      </c>
      <c r="H941" s="24" t="n">
        <v>-9.5</v>
      </c>
      <c r="I941" s="24" t="n">
        <v>-9.5</v>
      </c>
      <c r="J941" s="24" t="n">
        <v>0</v>
      </c>
      <c r="K941" s="24" t="n">
        <v>-0</v>
      </c>
      <c r="L941" s="24" t="n">
        <v>-0</v>
      </c>
      <c r="M941" s="6" t="s">
        <f>=I941+J941+K941+L941</f>
      </c>
      <c r="N941" s="22"/>
    </row>
    <row collapsed="false" customFormat="false" customHeight="false" hidden="false" ht="12.1" outlineLevel="0" r="942">
      <c r="A942" s="25" t="n">
        <v>45730.604953704</v>
      </c>
      <c r="B942" s="26" t="s">
        <v>154</v>
      </c>
      <c r="C942" s="26" t="s">
        <v>227</v>
      </c>
      <c r="D942" s="26" t="s">
        <v>128</v>
      </c>
      <c r="E942" s="26" t="s">
        <v>17</v>
      </c>
      <c r="F942" s="26" t="s">
        <v>19</v>
      </c>
      <c r="G942" s="27" t="n">
        <v>-10</v>
      </c>
      <c r="H942" s="28" t="n">
        <v>1549</v>
      </c>
      <c r="I942" s="28" t="n">
        <v>15490</v>
      </c>
      <c r="J942" s="28" t="n">
        <v>0</v>
      </c>
      <c r="K942" s="28" t="n">
        <v>-7.75</v>
      </c>
      <c r="L942" s="28" t="n">
        <v>-0</v>
      </c>
      <c r="M942" s="6" t="s">
        <f>=I942+J942+K942+L942</f>
      </c>
      <c r="N942" s="26"/>
    </row>
    <row collapsed="false" customFormat="false" customHeight="false" hidden="false" ht="12.1" outlineLevel="0" r="943">
      <c r="A943" s="21" t="n">
        <v>45733</v>
      </c>
      <c r="B943" s="22" t="s">
        <v>237</v>
      </c>
      <c r="C943" s="22" t="s">
        <v>239</v>
      </c>
      <c r="D943" s="22" t="s">
        <v>214</v>
      </c>
      <c r="E943" s="22" t="s">
        <v>214</v>
      </c>
      <c r="F943" s="22" t="s">
        <v>19</v>
      </c>
      <c r="G943" s="23" t="n">
        <v>1</v>
      </c>
      <c r="H943" s="24" t="n">
        <v>-2.02</v>
      </c>
      <c r="I943" s="24" t="n">
        <v>-2.02</v>
      </c>
      <c r="J943" s="24" t="n">
        <v>0</v>
      </c>
      <c r="K943" s="24" t="n">
        <v>-0</v>
      </c>
      <c r="L943" s="24" t="n">
        <v>-0</v>
      </c>
      <c r="M943" s="6" t="s">
        <f>=I943+J943+K943+L943</f>
      </c>
      <c r="N943" s="22"/>
    </row>
    <row collapsed="false" customFormat="false" customHeight="false" hidden="false" ht="12.1" outlineLevel="0" r="944">
      <c r="A944" s="25" t="n">
        <v>45733.501064815</v>
      </c>
      <c r="B944" s="26" t="s">
        <v>134</v>
      </c>
      <c r="C944" s="26" t="s">
        <v>196</v>
      </c>
      <c r="D944" s="26" t="s">
        <v>128</v>
      </c>
      <c r="E944" s="26" t="s">
        <v>17</v>
      </c>
      <c r="F944" s="26" t="s">
        <v>19</v>
      </c>
      <c r="G944" s="27" t="n">
        <v>-10000</v>
      </c>
      <c r="H944" s="28" t="n">
        <v>0.3944</v>
      </c>
      <c r="I944" s="28" t="n">
        <v>3944</v>
      </c>
      <c r="J944" s="28" t="n">
        <v>0</v>
      </c>
      <c r="K944" s="28" t="n">
        <v>-1.97</v>
      </c>
      <c r="L944" s="28" t="n">
        <v>-0</v>
      </c>
      <c r="M944" s="6" t="s">
        <f>=I944+J944+K944+L944</f>
      </c>
      <c r="N944" s="26"/>
    </row>
    <row collapsed="false" customFormat="false" customHeight="false" hidden="false" ht="12.1" outlineLevel="0" r="945">
      <c r="A945" s="25" t="n">
        <v>45733.571365741</v>
      </c>
      <c r="B945" s="26" t="s">
        <v>142</v>
      </c>
      <c r="C945" s="26" t="s">
        <v>205</v>
      </c>
      <c r="D945" s="26" t="s">
        <v>128</v>
      </c>
      <c r="E945" s="26" t="s">
        <v>17</v>
      </c>
      <c r="F945" s="26" t="s">
        <v>19</v>
      </c>
      <c r="G945" s="27" t="n">
        <v>-1400</v>
      </c>
      <c r="H945" s="28" t="n">
        <v>2.72</v>
      </c>
      <c r="I945" s="28" t="n">
        <v>3808</v>
      </c>
      <c r="J945" s="28" t="n">
        <v>0</v>
      </c>
      <c r="K945" s="28" t="n">
        <v>-1.91</v>
      </c>
      <c r="L945" s="28" t="n">
        <v>-0</v>
      </c>
      <c r="M945" s="6" t="s">
        <f>=I945+J945+K945+L945</f>
      </c>
      <c r="N945" s="26"/>
    </row>
    <row collapsed="false" customFormat="false" customHeight="false" hidden="false" ht="12.1" outlineLevel="0" r="946">
      <c r="A946" s="25" t="n">
        <v>45733.67318287</v>
      </c>
      <c r="B946" s="26" t="s">
        <v>154</v>
      </c>
      <c r="C946" s="26" t="s">
        <v>227</v>
      </c>
      <c r="D946" s="26" t="s">
        <v>128</v>
      </c>
      <c r="E946" s="26" t="s">
        <v>17</v>
      </c>
      <c r="F946" s="26" t="s">
        <v>19</v>
      </c>
      <c r="G946" s="27" t="n">
        <v>-10</v>
      </c>
      <c r="H946" s="28" t="n">
        <v>1621</v>
      </c>
      <c r="I946" s="28" t="n">
        <v>16210</v>
      </c>
      <c r="J946" s="28" t="n">
        <v>0</v>
      </c>
      <c r="K946" s="28" t="n">
        <v>-8.11</v>
      </c>
      <c r="L946" s="28" t="n">
        <v>-0</v>
      </c>
      <c r="M946" s="6" t="s">
        <f>=I946+J946+K946+L946</f>
      </c>
      <c r="N946" s="26"/>
    </row>
    <row collapsed="false" customFormat="false" customHeight="false" hidden="false" ht="12.1" outlineLevel="0" r="947">
      <c r="A947" s="25" t="n">
        <v>45733.683125</v>
      </c>
      <c r="B947" s="26" t="s">
        <v>42</v>
      </c>
      <c r="C947" s="26" t="s">
        <v>225</v>
      </c>
      <c r="D947" s="26" t="s">
        <v>128</v>
      </c>
      <c r="E947" s="26" t="s">
        <v>17</v>
      </c>
      <c r="F947" s="26" t="s">
        <v>19</v>
      </c>
      <c r="G947" s="27" t="n">
        <v>-50</v>
      </c>
      <c r="H947" s="28" t="n">
        <v>125.65</v>
      </c>
      <c r="I947" s="28" t="n">
        <v>6282.5</v>
      </c>
      <c r="J947" s="28" t="n">
        <v>0</v>
      </c>
      <c r="K947" s="28" t="n">
        <v>-3.14</v>
      </c>
      <c r="L947" s="28" t="n">
        <v>-0</v>
      </c>
      <c r="M947" s="6" t="s">
        <f>=I947+J947+K947+L947</f>
      </c>
      <c r="N947" s="26"/>
    </row>
    <row collapsed="false" customFormat="false" customHeight="false" hidden="false" ht="12.1" outlineLevel="0" r="948">
      <c r="A948" s="25" t="n">
        <v>45734.493599537</v>
      </c>
      <c r="B948" s="26" t="s">
        <v>154</v>
      </c>
      <c r="C948" s="26" t="s">
        <v>227</v>
      </c>
      <c r="D948" s="26" t="s">
        <v>128</v>
      </c>
      <c r="E948" s="26" t="s">
        <v>17</v>
      </c>
      <c r="F948" s="26" t="s">
        <v>19</v>
      </c>
      <c r="G948" s="27" t="n">
        <v>-5</v>
      </c>
      <c r="H948" s="28" t="n">
        <v>1661</v>
      </c>
      <c r="I948" s="28" t="n">
        <v>8305</v>
      </c>
      <c r="J948" s="28" t="n">
        <v>0</v>
      </c>
      <c r="K948" s="28" t="n">
        <v>-4.15</v>
      </c>
      <c r="L948" s="28" t="n">
        <v>-0</v>
      </c>
      <c r="M948" s="6" t="s">
        <f>=I948+J948+K948+L948</f>
      </c>
      <c r="N948" s="26"/>
    </row>
    <row collapsed="false" customFormat="false" customHeight="false" hidden="false" ht="12.1" outlineLevel="0" r="949">
      <c r="A949" s="25" t="n">
        <v>45734.516446759</v>
      </c>
      <c r="B949" s="26" t="s">
        <v>142</v>
      </c>
      <c r="C949" s="26" t="s">
        <v>205</v>
      </c>
      <c r="D949" s="26" t="s">
        <v>128</v>
      </c>
      <c r="E949" s="26" t="s">
        <v>17</v>
      </c>
      <c r="F949" s="26" t="s">
        <v>19</v>
      </c>
      <c r="G949" s="27" t="n">
        <v>-3000</v>
      </c>
      <c r="H949" s="28" t="n">
        <v>2.74</v>
      </c>
      <c r="I949" s="28" t="n">
        <v>8220</v>
      </c>
      <c r="J949" s="28" t="n">
        <v>0</v>
      </c>
      <c r="K949" s="28" t="n">
        <v>-4.11</v>
      </c>
      <c r="L949" s="28" t="n">
        <v>-0</v>
      </c>
      <c r="M949" s="6" t="s">
        <f>=I949+J949+K949+L949</f>
      </c>
      <c r="N949" s="26"/>
    </row>
    <row collapsed="false" customFormat="false" customHeight="false" hidden="false" ht="12.1" outlineLevel="0" r="950">
      <c r="A950" s="20" t="n">
        <v>45734.636550926</v>
      </c>
      <c r="B950" s="16" t="s">
        <v>21</v>
      </c>
      <c r="C950" s="16" t="s">
        <v>224</v>
      </c>
      <c r="D950" s="16" t="s">
        <v>127</v>
      </c>
      <c r="E950" s="16" t="s">
        <v>17</v>
      </c>
      <c r="F950" s="16" t="s">
        <v>19</v>
      </c>
      <c r="G950" s="7" t="n">
        <v>10</v>
      </c>
      <c r="H950" s="6" t="n">
        <v>442.7</v>
      </c>
      <c r="I950" s="6" t="n">
        <v>-4427</v>
      </c>
      <c r="J950" s="6" t="n">
        <v>-0</v>
      </c>
      <c r="K950" s="6" t="n">
        <v>-2.21</v>
      </c>
      <c r="L950" s="6" t="n">
        <v>-0</v>
      </c>
      <c r="M950" s="6" t="s">
        <f>=I950+J950+K950+L950</f>
      </c>
      <c r="N950" s="16"/>
    </row>
    <row collapsed="false" customFormat="false" customHeight="false" hidden="false" ht="12.1" outlineLevel="0" r="951">
      <c r="A951" s="20" t="n">
        <v>45734.701747685</v>
      </c>
      <c r="B951" s="16" t="s">
        <v>142</v>
      </c>
      <c r="C951" s="16" t="s">
        <v>205</v>
      </c>
      <c r="D951" s="16" t="s">
        <v>127</v>
      </c>
      <c r="E951" s="16" t="s">
        <v>17</v>
      </c>
      <c r="F951" s="16" t="s">
        <v>19</v>
      </c>
      <c r="G951" s="7" t="n">
        <v>2500</v>
      </c>
      <c r="H951" s="6" t="n">
        <v>2.69</v>
      </c>
      <c r="I951" s="6" t="n">
        <v>-6725</v>
      </c>
      <c r="J951" s="6" t="n">
        <v>-0</v>
      </c>
      <c r="K951" s="6" t="n">
        <v>-3.36</v>
      </c>
      <c r="L951" s="6" t="n">
        <v>-0</v>
      </c>
      <c r="M951" s="6" t="s">
        <f>=I951+J951+K951+L951</f>
      </c>
      <c r="N951" s="16"/>
    </row>
    <row collapsed="false" customFormat="false" customHeight="false" hidden="false" ht="12.1" outlineLevel="0" r="952">
      <c r="A952" s="20" t="n">
        <v>45734.964236111</v>
      </c>
      <c r="B952" s="16" t="s">
        <v>55</v>
      </c>
      <c r="C952" s="16" t="s">
        <v>204</v>
      </c>
      <c r="D952" s="16" t="s">
        <v>127</v>
      </c>
      <c r="E952" s="16" t="s">
        <v>56</v>
      </c>
      <c r="F952" s="16" t="s">
        <v>19</v>
      </c>
      <c r="G952" s="7" t="n">
        <v>22000</v>
      </c>
      <c r="H952" s="6" t="n">
        <v>1.6314</v>
      </c>
      <c r="I952" s="6" t="n">
        <v>-35890.8</v>
      </c>
      <c r="J952" s="6" t="n">
        <v>-0</v>
      </c>
      <c r="K952" s="6" t="n">
        <v>-0</v>
      </c>
      <c r="L952" s="6" t="n">
        <v>-0</v>
      </c>
      <c r="M952" s="6" t="s">
        <f>=I952+J952+K952+L952</f>
      </c>
      <c r="N952" s="16"/>
    </row>
    <row collapsed="false" customFormat="false" customHeight="false" hidden="false" ht="12.1" outlineLevel="0" r="953">
      <c r="A953" s="25" t="n">
        <v>45735.646030093</v>
      </c>
      <c r="B953" s="26" t="s">
        <v>142</v>
      </c>
      <c r="C953" s="26" t="s">
        <v>205</v>
      </c>
      <c r="D953" s="26" t="s">
        <v>128</v>
      </c>
      <c r="E953" s="26" t="s">
        <v>17</v>
      </c>
      <c r="F953" s="26" t="s">
        <v>19</v>
      </c>
      <c r="G953" s="27" t="n">
        <v>-1500</v>
      </c>
      <c r="H953" s="28" t="n">
        <v>2.71</v>
      </c>
      <c r="I953" s="28" t="n">
        <v>4065</v>
      </c>
      <c r="J953" s="28" t="n">
        <v>0</v>
      </c>
      <c r="K953" s="28" t="n">
        <v>-2.03</v>
      </c>
      <c r="L953" s="28" t="n">
        <v>-0</v>
      </c>
      <c r="M953" s="6" t="s">
        <f>=I953+J953+K953+L953</f>
      </c>
      <c r="N953" s="26"/>
    </row>
    <row collapsed="false" customFormat="false" customHeight="false" hidden="false" ht="12.1" outlineLevel="0" r="954">
      <c r="A954" s="20" t="n">
        <v>45735.931979167</v>
      </c>
      <c r="B954" s="16" t="s">
        <v>55</v>
      </c>
      <c r="C954" s="16" t="s">
        <v>204</v>
      </c>
      <c r="D954" s="16" t="s">
        <v>127</v>
      </c>
      <c r="E954" s="16" t="s">
        <v>56</v>
      </c>
      <c r="F954" s="16" t="s">
        <v>19</v>
      </c>
      <c r="G954" s="7" t="n">
        <v>2500</v>
      </c>
      <c r="H954" s="6" t="n">
        <v>1.6324</v>
      </c>
      <c r="I954" s="6" t="n">
        <v>-4081</v>
      </c>
      <c r="J954" s="6" t="n">
        <v>-0</v>
      </c>
      <c r="K954" s="6" t="n">
        <v>-0</v>
      </c>
      <c r="L954" s="6" t="n">
        <v>-0</v>
      </c>
      <c r="M954" s="6" t="s">
        <f>=I954+J954+K954+L954</f>
      </c>
      <c r="N954" s="16"/>
    </row>
    <row collapsed="false" customFormat="false" customHeight="false" hidden="false" ht="12.1" outlineLevel="0" r="955">
      <c r="A955" s="25" t="n">
        <v>45736.435300926</v>
      </c>
      <c r="B955" s="26" t="s">
        <v>142</v>
      </c>
      <c r="C955" s="26" t="s">
        <v>205</v>
      </c>
      <c r="D955" s="26" t="s">
        <v>128</v>
      </c>
      <c r="E955" s="26" t="s">
        <v>17</v>
      </c>
      <c r="F955" s="26" t="s">
        <v>19</v>
      </c>
      <c r="G955" s="27" t="n">
        <v>-4600</v>
      </c>
      <c r="H955" s="28" t="n">
        <v>2.7373913043478</v>
      </c>
      <c r="I955" s="28" t="n">
        <v>12592</v>
      </c>
      <c r="J955" s="28" t="n">
        <v>0</v>
      </c>
      <c r="K955" s="28" t="n">
        <v>-6.3</v>
      </c>
      <c r="L955" s="28" t="n">
        <v>-0</v>
      </c>
      <c r="M955" s="6" t="s">
        <f>=I955+J955+K955+L955</f>
      </c>
      <c r="N955" s="26"/>
    </row>
    <row collapsed="false" customFormat="false" customHeight="false" hidden="false" ht="12.1" outlineLevel="0" r="956">
      <c r="A956" s="25" t="n">
        <v>45736.508680556</v>
      </c>
      <c r="B956" s="26" t="s">
        <v>42</v>
      </c>
      <c r="C956" s="26" t="s">
        <v>225</v>
      </c>
      <c r="D956" s="26" t="s">
        <v>128</v>
      </c>
      <c r="E956" s="26" t="s">
        <v>17</v>
      </c>
      <c r="F956" s="26" t="s">
        <v>19</v>
      </c>
      <c r="G956" s="27" t="n">
        <v>-50</v>
      </c>
      <c r="H956" s="28" t="n">
        <v>134.05</v>
      </c>
      <c r="I956" s="28" t="n">
        <v>6702.5</v>
      </c>
      <c r="J956" s="28" t="n">
        <v>0</v>
      </c>
      <c r="K956" s="28" t="n">
        <v>-3.35</v>
      </c>
      <c r="L956" s="28" t="n">
        <v>-0</v>
      </c>
      <c r="M956" s="6" t="s">
        <f>=I956+J956+K956+L956</f>
      </c>
      <c r="N956" s="26"/>
    </row>
    <row collapsed="false" customFormat="false" customHeight="false" hidden="false" ht="12.1" outlineLevel="0" r="957">
      <c r="A957" s="20" t="n">
        <v>45736.641724537</v>
      </c>
      <c r="B957" s="16" t="s">
        <v>142</v>
      </c>
      <c r="C957" s="16" t="s">
        <v>205</v>
      </c>
      <c r="D957" s="16" t="s">
        <v>127</v>
      </c>
      <c r="E957" s="16" t="s">
        <v>17</v>
      </c>
      <c r="F957" s="16" t="s">
        <v>19</v>
      </c>
      <c r="G957" s="7" t="n">
        <v>3000</v>
      </c>
      <c r="H957" s="6" t="n">
        <v>2.68</v>
      </c>
      <c r="I957" s="6" t="n">
        <v>-8040</v>
      </c>
      <c r="J957" s="6" t="n">
        <v>-0</v>
      </c>
      <c r="K957" s="6" t="n">
        <v>-4.02</v>
      </c>
      <c r="L957" s="6" t="n">
        <v>-0</v>
      </c>
      <c r="M957" s="6" t="s">
        <f>=I957+J957+K957+L957</f>
      </c>
      <c r="N957" s="16"/>
    </row>
    <row collapsed="false" customFormat="false" customHeight="false" hidden="false" ht="12.1" outlineLevel="0" r="958">
      <c r="A958" s="20" t="n">
        <v>45736.989178241</v>
      </c>
      <c r="B958" s="16" t="s">
        <v>55</v>
      </c>
      <c r="C958" s="16" t="s">
        <v>204</v>
      </c>
      <c r="D958" s="16" t="s">
        <v>127</v>
      </c>
      <c r="E958" s="16" t="s">
        <v>56</v>
      </c>
      <c r="F958" s="16" t="s">
        <v>19</v>
      </c>
      <c r="G958" s="7" t="n">
        <v>6900</v>
      </c>
      <c r="H958" s="6" t="n">
        <v>1.6333</v>
      </c>
      <c r="I958" s="6" t="n">
        <v>-11269.77</v>
      </c>
      <c r="J958" s="6" t="n">
        <v>-0</v>
      </c>
      <c r="K958" s="6" t="n">
        <v>-0</v>
      </c>
      <c r="L958" s="6" t="n">
        <v>-0</v>
      </c>
      <c r="M958" s="6" t="s">
        <f>=I958+J958+K958+L958</f>
      </c>
      <c r="N958" s="16"/>
    </row>
    <row collapsed="false" customFormat="false" customHeight="false" hidden="false" ht="12.1" outlineLevel="0" r="959">
      <c r="A959" s="20" t="n">
        <v>45737.492314815</v>
      </c>
      <c r="B959" s="16" t="s">
        <v>165</v>
      </c>
      <c r="C959" s="16" t="s">
        <v>242</v>
      </c>
      <c r="D959" s="16" t="s">
        <v>127</v>
      </c>
      <c r="E959" s="16" t="s">
        <v>17</v>
      </c>
      <c r="F959" s="16" t="s">
        <v>19</v>
      </c>
      <c r="G959" s="7" t="n">
        <v>40</v>
      </c>
      <c r="H959" s="6" t="n">
        <v>87</v>
      </c>
      <c r="I959" s="6" t="n">
        <v>-3480</v>
      </c>
      <c r="J959" s="6" t="n">
        <v>-0</v>
      </c>
      <c r="K959" s="6" t="n">
        <v>-1.74</v>
      </c>
      <c r="L959" s="6" t="n">
        <v>-0</v>
      </c>
      <c r="M959" s="6" t="s">
        <f>=I959+J959+K959+L959</f>
      </c>
      <c r="N959" s="16"/>
    </row>
    <row collapsed="false" customFormat="false" customHeight="false" hidden="false" ht="12.1" outlineLevel="0" r="960">
      <c r="A960" s="25" t="n">
        <v>45737.911134259</v>
      </c>
      <c r="B960" s="26" t="s">
        <v>55</v>
      </c>
      <c r="C960" s="26" t="s">
        <v>204</v>
      </c>
      <c r="D960" s="26" t="s">
        <v>128</v>
      </c>
      <c r="E960" s="26" t="s">
        <v>56</v>
      </c>
      <c r="F960" s="26" t="s">
        <v>19</v>
      </c>
      <c r="G960" s="27" t="n">
        <v>-2110</v>
      </c>
      <c r="H960" s="28" t="n">
        <v>1.636</v>
      </c>
      <c r="I960" s="28" t="n">
        <v>3451.96</v>
      </c>
      <c r="J960" s="28" t="n">
        <v>0</v>
      </c>
      <c r="K960" s="28" t="n">
        <v>-0</v>
      </c>
      <c r="L960" s="28" t="n">
        <v>-0</v>
      </c>
      <c r="M960" s="6" t="s">
        <f>=I960+J960+K960+L960</f>
      </c>
      <c r="N960" s="26"/>
    </row>
    <row collapsed="false" customFormat="false" customHeight="false" hidden="false" ht="12.1" outlineLevel="0" r="961">
      <c r="A961" s="20" t="n">
        <v>45740.425127315</v>
      </c>
      <c r="B961" s="16" t="s">
        <v>154</v>
      </c>
      <c r="C961" s="16" t="s">
        <v>227</v>
      </c>
      <c r="D961" s="16" t="s">
        <v>127</v>
      </c>
      <c r="E961" s="16" t="s">
        <v>17</v>
      </c>
      <c r="F961" s="16" t="s">
        <v>19</v>
      </c>
      <c r="G961" s="7" t="n">
        <v>5</v>
      </c>
      <c r="H961" s="6" t="n">
        <v>1618</v>
      </c>
      <c r="I961" s="6" t="n">
        <v>-8090</v>
      </c>
      <c r="J961" s="6" t="n">
        <v>-0</v>
      </c>
      <c r="K961" s="6" t="n">
        <v>-4.05</v>
      </c>
      <c r="L961" s="6" t="n">
        <v>-0</v>
      </c>
      <c r="M961" s="6" t="s">
        <f>=I961+J961+K961+L961</f>
      </c>
      <c r="N961" s="16"/>
    </row>
    <row collapsed="false" customFormat="false" customHeight="false" hidden="false" ht="12.1" outlineLevel="0" r="962">
      <c r="A962" s="20" t="n">
        <v>45740.557222222</v>
      </c>
      <c r="B962" s="16" t="s">
        <v>153</v>
      </c>
      <c r="C962" s="16" t="s">
        <v>226</v>
      </c>
      <c r="D962" s="16" t="s">
        <v>127</v>
      </c>
      <c r="E962" s="16" t="s">
        <v>17</v>
      </c>
      <c r="F962" s="16" t="s">
        <v>19</v>
      </c>
      <c r="G962" s="7" t="n">
        <v>10</v>
      </c>
      <c r="H962" s="6" t="n">
        <v>536.4</v>
      </c>
      <c r="I962" s="6" t="n">
        <v>-5364</v>
      </c>
      <c r="J962" s="6" t="n">
        <v>-0</v>
      </c>
      <c r="K962" s="6" t="n">
        <v>-2.68</v>
      </c>
      <c r="L962" s="6" t="n">
        <v>-0</v>
      </c>
      <c r="M962" s="6" t="s">
        <f>=I962+J962+K962+L962</f>
      </c>
      <c r="N962" s="16"/>
    </row>
    <row collapsed="false" customFormat="false" customHeight="false" hidden="false" ht="12.1" outlineLevel="0" r="963">
      <c r="A963" s="25" t="n">
        <v>45740.924201389</v>
      </c>
      <c r="B963" s="26" t="s">
        <v>55</v>
      </c>
      <c r="C963" s="26" t="s">
        <v>204</v>
      </c>
      <c r="D963" s="26" t="s">
        <v>128</v>
      </c>
      <c r="E963" s="26" t="s">
        <v>56</v>
      </c>
      <c r="F963" s="26" t="s">
        <v>19</v>
      </c>
      <c r="G963" s="27" t="n">
        <v>-8230</v>
      </c>
      <c r="H963" s="28" t="n">
        <v>1.6369</v>
      </c>
      <c r="I963" s="28" t="n">
        <v>13471.69</v>
      </c>
      <c r="J963" s="28" t="n">
        <v>0</v>
      </c>
      <c r="K963" s="28" t="n">
        <v>-0</v>
      </c>
      <c r="L963" s="28" t="n">
        <v>-0</v>
      </c>
      <c r="M963" s="6" t="s">
        <f>=I963+J963+K963+L963</f>
      </c>
      <c r="N963" s="26"/>
    </row>
    <row collapsed="false" customFormat="false" customHeight="false" hidden="false" ht="12.1" outlineLevel="0" r="964">
      <c r="A964" s="20" t="n">
        <v>45741.71537037</v>
      </c>
      <c r="B964" s="16" t="s">
        <v>154</v>
      </c>
      <c r="C964" s="16" t="s">
        <v>227</v>
      </c>
      <c r="D964" s="16" t="s">
        <v>127</v>
      </c>
      <c r="E964" s="16" t="s">
        <v>17</v>
      </c>
      <c r="F964" s="16" t="s">
        <v>19</v>
      </c>
      <c r="G964" s="7" t="n">
        <v>5</v>
      </c>
      <c r="H964" s="6" t="n">
        <v>1584.5</v>
      </c>
      <c r="I964" s="6" t="n">
        <v>-7922.5</v>
      </c>
      <c r="J964" s="6" t="n">
        <v>-0</v>
      </c>
      <c r="K964" s="6" t="n">
        <v>-3.96</v>
      </c>
      <c r="L964" s="6" t="n">
        <v>-0</v>
      </c>
      <c r="M964" s="6" t="s">
        <f>=I964+J964+K964+L964</f>
      </c>
      <c r="N964" s="16"/>
    </row>
    <row collapsed="false" customFormat="false" customHeight="false" hidden="false" ht="12.1" outlineLevel="0" r="965">
      <c r="A965" s="20" t="n">
        <v>45741.720520833</v>
      </c>
      <c r="B965" s="16" t="s">
        <v>42</v>
      </c>
      <c r="C965" s="16" t="s">
        <v>225</v>
      </c>
      <c r="D965" s="16" t="s">
        <v>127</v>
      </c>
      <c r="E965" s="16" t="s">
        <v>17</v>
      </c>
      <c r="F965" s="16" t="s">
        <v>19</v>
      </c>
      <c r="G965" s="7" t="n">
        <v>50</v>
      </c>
      <c r="H965" s="6" t="n">
        <v>130.15</v>
      </c>
      <c r="I965" s="6" t="n">
        <v>-6507.5</v>
      </c>
      <c r="J965" s="6" t="n">
        <v>-0</v>
      </c>
      <c r="K965" s="6" t="n">
        <v>-3.25</v>
      </c>
      <c r="L965" s="6" t="n">
        <v>-0</v>
      </c>
      <c r="M965" s="6" t="s">
        <f>=I965+J965+K965+L965</f>
      </c>
      <c r="N965" s="16"/>
    </row>
    <row collapsed="false" customFormat="false" customHeight="false" hidden="false" ht="12.1" outlineLevel="0" r="966">
      <c r="A966" s="25" t="n">
        <v>45741.970266204</v>
      </c>
      <c r="B966" s="26" t="s">
        <v>55</v>
      </c>
      <c r="C966" s="26" t="s">
        <v>204</v>
      </c>
      <c r="D966" s="26" t="s">
        <v>128</v>
      </c>
      <c r="E966" s="26" t="s">
        <v>56</v>
      </c>
      <c r="F966" s="26" t="s">
        <v>19</v>
      </c>
      <c r="G966" s="27" t="n">
        <v>-8820</v>
      </c>
      <c r="H966" s="28" t="n">
        <v>1.6379</v>
      </c>
      <c r="I966" s="28" t="n">
        <v>14446.28</v>
      </c>
      <c r="J966" s="28" t="n">
        <v>0</v>
      </c>
      <c r="K966" s="28" t="n">
        <v>-0</v>
      </c>
      <c r="L966" s="28" t="n">
        <v>-0</v>
      </c>
      <c r="M966" s="6" t="s">
        <f>=I966+J966+K966+L966</f>
      </c>
      <c r="N966" s="26"/>
    </row>
    <row collapsed="false" customFormat="false" customHeight="false" hidden="false" ht="12.1" outlineLevel="0" r="967">
      <c r="A967" s="25" t="n">
        <v>45742.467349537</v>
      </c>
      <c r="B967" s="26" t="s">
        <v>153</v>
      </c>
      <c r="C967" s="26" t="s">
        <v>226</v>
      </c>
      <c r="D967" s="26" t="s">
        <v>128</v>
      </c>
      <c r="E967" s="26" t="s">
        <v>17</v>
      </c>
      <c r="F967" s="26" t="s">
        <v>19</v>
      </c>
      <c r="G967" s="27" t="n">
        <v>-10</v>
      </c>
      <c r="H967" s="28" t="n">
        <v>568.2</v>
      </c>
      <c r="I967" s="28" t="n">
        <v>5682</v>
      </c>
      <c r="J967" s="28" t="n">
        <v>0</v>
      </c>
      <c r="K967" s="28" t="n">
        <v>-2.84</v>
      </c>
      <c r="L967" s="28" t="n">
        <v>-0</v>
      </c>
      <c r="M967" s="6" t="s">
        <f>=I967+J967+K967+L967</f>
      </c>
      <c r="N967" s="26"/>
    </row>
    <row collapsed="false" customFormat="false" customHeight="false" hidden="false" ht="12.1" outlineLevel="0" r="968">
      <c r="A968" s="20" t="n">
        <v>45742.540520833</v>
      </c>
      <c r="B968" s="16" t="s">
        <v>142</v>
      </c>
      <c r="C968" s="16" t="s">
        <v>205</v>
      </c>
      <c r="D968" s="16" t="s">
        <v>127</v>
      </c>
      <c r="E968" s="16" t="s">
        <v>17</v>
      </c>
      <c r="F968" s="16" t="s">
        <v>19</v>
      </c>
      <c r="G968" s="7" t="n">
        <v>2500</v>
      </c>
      <c r="H968" s="6" t="n">
        <v>2.68</v>
      </c>
      <c r="I968" s="6" t="n">
        <v>-6700</v>
      </c>
      <c r="J968" s="6" t="n">
        <v>-0</v>
      </c>
      <c r="K968" s="6" t="n">
        <v>-3.35</v>
      </c>
      <c r="L968" s="6" t="n">
        <v>-0</v>
      </c>
      <c r="M968" s="6" t="s">
        <f>=I968+J968+K968+L968</f>
      </c>
      <c r="N968" s="16"/>
    </row>
    <row collapsed="false" customFormat="false" customHeight="false" hidden="false" ht="12.1" outlineLevel="0" r="969">
      <c r="A969" s="20" t="n">
        <v>45742.776203704</v>
      </c>
      <c r="B969" s="16" t="s">
        <v>166</v>
      </c>
      <c r="C969" s="16" t="s">
        <v>243</v>
      </c>
      <c r="D969" s="16" t="s">
        <v>127</v>
      </c>
      <c r="E969" s="16" t="s">
        <v>17</v>
      </c>
      <c r="F969" s="16" t="s">
        <v>19</v>
      </c>
      <c r="G969" s="7" t="n">
        <v>4</v>
      </c>
      <c r="H969" s="6" t="n">
        <v>182.4</v>
      </c>
      <c r="I969" s="6" t="n">
        <v>-729.6</v>
      </c>
      <c r="J969" s="6" t="n">
        <v>-0</v>
      </c>
      <c r="K969" s="6" t="n">
        <v>-0.36</v>
      </c>
      <c r="L969" s="6" t="n">
        <v>-0</v>
      </c>
      <c r="M969" s="6" t="s">
        <f>=I969+J969+K969+L969</f>
      </c>
      <c r="N969" s="16"/>
    </row>
    <row collapsed="false" customFormat="false" customHeight="false" hidden="false" ht="12.1" outlineLevel="0" r="970">
      <c r="A970" s="25" t="n">
        <v>45742.920636574</v>
      </c>
      <c r="B970" s="26" t="s">
        <v>55</v>
      </c>
      <c r="C970" s="26" t="s">
        <v>204</v>
      </c>
      <c r="D970" s="26" t="s">
        <v>128</v>
      </c>
      <c r="E970" s="26" t="s">
        <v>56</v>
      </c>
      <c r="F970" s="26" t="s">
        <v>19</v>
      </c>
      <c r="G970" s="27" t="n">
        <v>-1080</v>
      </c>
      <c r="H970" s="28" t="n">
        <v>1.638898</v>
      </c>
      <c r="I970" s="28" t="n">
        <v>1770.01</v>
      </c>
      <c r="J970" s="28" t="n">
        <v>0</v>
      </c>
      <c r="K970" s="28" t="n">
        <v>-0</v>
      </c>
      <c r="L970" s="28" t="n">
        <v>-0</v>
      </c>
      <c r="M970" s="6" t="s">
        <f>=I970+J970+K970+L970</f>
      </c>
      <c r="N970" s="26"/>
    </row>
    <row collapsed="false" customFormat="false" customHeight="false" hidden="false" ht="12.1" outlineLevel="0" r="971">
      <c r="A971" s="20" t="n">
        <v>45743.469560185</v>
      </c>
      <c r="B971" s="16" t="s">
        <v>21</v>
      </c>
      <c r="C971" s="16" t="s">
        <v>224</v>
      </c>
      <c r="D971" s="16" t="s">
        <v>127</v>
      </c>
      <c r="E971" s="16" t="s">
        <v>17</v>
      </c>
      <c r="F971" s="16" t="s">
        <v>19</v>
      </c>
      <c r="G971" s="7" t="n">
        <v>10</v>
      </c>
      <c r="H971" s="6" t="n">
        <v>411.5</v>
      </c>
      <c r="I971" s="6" t="n">
        <v>-4115</v>
      </c>
      <c r="J971" s="6" t="n">
        <v>-0</v>
      </c>
      <c r="K971" s="6" t="n">
        <v>-2.06</v>
      </c>
      <c r="L971" s="6" t="n">
        <v>-0</v>
      </c>
      <c r="M971" s="6" t="s">
        <f>=I971+J971+K971+L971</f>
      </c>
      <c r="N971" s="16"/>
    </row>
    <row collapsed="false" customFormat="false" customHeight="false" hidden="false" ht="12.1" outlineLevel="0" r="972">
      <c r="A972" s="20" t="n">
        <v>45743.534421296</v>
      </c>
      <c r="B972" s="16" t="s">
        <v>139</v>
      </c>
      <c r="C972" s="16" t="s">
        <v>201</v>
      </c>
      <c r="D972" s="16" t="s">
        <v>127</v>
      </c>
      <c r="E972" s="16" t="s">
        <v>17</v>
      </c>
      <c r="F972" s="16" t="s">
        <v>19</v>
      </c>
      <c r="G972" s="7" t="n">
        <v>4</v>
      </c>
      <c r="H972" s="6" t="n">
        <v>783</v>
      </c>
      <c r="I972" s="6" t="n">
        <v>-3132</v>
      </c>
      <c r="J972" s="6" t="n">
        <v>-0</v>
      </c>
      <c r="K972" s="6" t="n">
        <v>-1.57</v>
      </c>
      <c r="L972" s="6" t="n">
        <v>-0</v>
      </c>
      <c r="M972" s="6" t="s">
        <f>=I972+J972+K972+L972</f>
      </c>
      <c r="N972" s="16"/>
    </row>
    <row collapsed="false" customFormat="false" customHeight="false" hidden="false" ht="12.1" outlineLevel="0" r="973">
      <c r="A973" s="20" t="n">
        <v>45743.699733796</v>
      </c>
      <c r="B973" s="16" t="s">
        <v>134</v>
      </c>
      <c r="C973" s="16" t="s">
        <v>196</v>
      </c>
      <c r="D973" s="16" t="s">
        <v>127</v>
      </c>
      <c r="E973" s="16" t="s">
        <v>17</v>
      </c>
      <c r="F973" s="16" t="s">
        <v>19</v>
      </c>
      <c r="G973" s="7" t="n">
        <v>10000</v>
      </c>
      <c r="H973" s="6" t="n">
        <v>0.3751</v>
      </c>
      <c r="I973" s="6" t="n">
        <v>-3751</v>
      </c>
      <c r="J973" s="6" t="n">
        <v>-0</v>
      </c>
      <c r="K973" s="6" t="n">
        <v>-1.88</v>
      </c>
      <c r="L973" s="6" t="n">
        <v>-0</v>
      </c>
      <c r="M973" s="6" t="s">
        <f>=I973+J973+K973+L973</f>
      </c>
      <c r="N973" s="16"/>
    </row>
    <row collapsed="false" customFormat="false" customHeight="false" hidden="false" ht="12.1" outlineLevel="0" r="974">
      <c r="A974" s="20" t="n">
        <v>45743.752916667</v>
      </c>
      <c r="B974" s="16" t="s">
        <v>154</v>
      </c>
      <c r="C974" s="16" t="s">
        <v>227</v>
      </c>
      <c r="D974" s="16" t="s">
        <v>127</v>
      </c>
      <c r="E974" s="16" t="s">
        <v>17</v>
      </c>
      <c r="F974" s="16" t="s">
        <v>19</v>
      </c>
      <c r="G974" s="7" t="n">
        <v>5</v>
      </c>
      <c r="H974" s="6" t="n">
        <v>1551</v>
      </c>
      <c r="I974" s="6" t="n">
        <v>-7755</v>
      </c>
      <c r="J974" s="6" t="n">
        <v>-0</v>
      </c>
      <c r="K974" s="6" t="n">
        <v>-3.88</v>
      </c>
      <c r="L974" s="6" t="n">
        <v>-0</v>
      </c>
      <c r="M974" s="6" t="s">
        <f>=I974+J974+K974+L974</f>
      </c>
      <c r="N974" s="16"/>
    </row>
    <row collapsed="false" customFormat="false" customHeight="false" hidden="false" ht="12.1" outlineLevel="0" r="975">
      <c r="A975" s="25" t="n">
        <v>45743.917349537</v>
      </c>
      <c r="B975" s="26" t="s">
        <v>55</v>
      </c>
      <c r="C975" s="26" t="s">
        <v>204</v>
      </c>
      <c r="D975" s="26" t="s">
        <v>128</v>
      </c>
      <c r="E975" s="26" t="s">
        <v>56</v>
      </c>
      <c r="F975" s="26" t="s">
        <v>19</v>
      </c>
      <c r="G975" s="27" t="n">
        <v>-11460</v>
      </c>
      <c r="H975" s="28" t="n">
        <v>1.6399</v>
      </c>
      <c r="I975" s="28" t="n">
        <v>18793.25</v>
      </c>
      <c r="J975" s="28" t="n">
        <v>0</v>
      </c>
      <c r="K975" s="28" t="n">
        <v>-0</v>
      </c>
      <c r="L975" s="28" t="n">
        <v>-0</v>
      </c>
      <c r="M975" s="6" t="s">
        <f>=I975+J975+K975+L975</f>
      </c>
      <c r="N975" s="26"/>
    </row>
    <row collapsed="false" customFormat="false" customHeight="false" hidden="false" ht="12.1" outlineLevel="0" r="976">
      <c r="A976" s="20" t="n">
        <v>45744.439166667</v>
      </c>
      <c r="B976" s="16" t="s">
        <v>153</v>
      </c>
      <c r="C976" s="16" t="s">
        <v>226</v>
      </c>
      <c r="D976" s="16" t="s">
        <v>127</v>
      </c>
      <c r="E976" s="16" t="s">
        <v>17</v>
      </c>
      <c r="F976" s="16" t="s">
        <v>19</v>
      </c>
      <c r="G976" s="7" t="n">
        <v>10</v>
      </c>
      <c r="H976" s="6" t="n">
        <v>526</v>
      </c>
      <c r="I976" s="6" t="n">
        <v>-5260</v>
      </c>
      <c r="J976" s="6" t="n">
        <v>-0</v>
      </c>
      <c r="K976" s="6" t="n">
        <v>-2.63</v>
      </c>
      <c r="L976" s="6" t="n">
        <v>-0</v>
      </c>
      <c r="M976" s="6" t="s">
        <f>=I976+J976+K976+L976</f>
      </c>
      <c r="N976" s="16"/>
    </row>
    <row collapsed="false" customFormat="false" customHeight="false" hidden="false" ht="12.1" outlineLevel="0" r="977">
      <c r="A977" s="20" t="n">
        <v>45744.543657407</v>
      </c>
      <c r="B977" s="16" t="s">
        <v>166</v>
      </c>
      <c r="C977" s="16" t="s">
        <v>243</v>
      </c>
      <c r="D977" s="16" t="s">
        <v>127</v>
      </c>
      <c r="E977" s="16" t="s">
        <v>17</v>
      </c>
      <c r="F977" s="16" t="s">
        <v>19</v>
      </c>
      <c r="G977" s="7" t="n">
        <v>8</v>
      </c>
      <c r="H977" s="6" t="n">
        <v>163.46</v>
      </c>
      <c r="I977" s="6" t="n">
        <v>-1307.68</v>
      </c>
      <c r="J977" s="6" t="n">
        <v>-0</v>
      </c>
      <c r="K977" s="6" t="n">
        <v>-0.65</v>
      </c>
      <c r="L977" s="6" t="n">
        <v>-0</v>
      </c>
      <c r="M977" s="6" t="s">
        <f>=I977+J977+K977+L977</f>
      </c>
      <c r="N977" s="16"/>
    </row>
    <row collapsed="false" customFormat="false" customHeight="false" hidden="false" ht="12.1" outlineLevel="0" r="978">
      <c r="A978" s="20" t="n">
        <v>45744.601990741</v>
      </c>
      <c r="B978" s="16" t="s">
        <v>142</v>
      </c>
      <c r="C978" s="16" t="s">
        <v>205</v>
      </c>
      <c r="D978" s="16" t="s">
        <v>127</v>
      </c>
      <c r="E978" s="16" t="s">
        <v>17</v>
      </c>
      <c r="F978" s="16" t="s">
        <v>19</v>
      </c>
      <c r="G978" s="7" t="n">
        <v>2500</v>
      </c>
      <c r="H978" s="6" t="n">
        <v>2.57</v>
      </c>
      <c r="I978" s="6" t="n">
        <v>-6425</v>
      </c>
      <c r="J978" s="6" t="n">
        <v>-0</v>
      </c>
      <c r="K978" s="6" t="n">
        <v>-3.21</v>
      </c>
      <c r="L978" s="6" t="n">
        <v>-0</v>
      </c>
      <c r="M978" s="6" t="s">
        <f>=I978+J978+K978+L978</f>
      </c>
      <c r="N978" s="16"/>
    </row>
    <row collapsed="false" customFormat="false" customHeight="false" hidden="false" ht="12.1" outlineLevel="0" r="979">
      <c r="A979" s="20" t="n">
        <v>45744.631215278</v>
      </c>
      <c r="B979" s="16" t="s">
        <v>42</v>
      </c>
      <c r="C979" s="16" t="s">
        <v>225</v>
      </c>
      <c r="D979" s="16" t="s">
        <v>127</v>
      </c>
      <c r="E979" s="16" t="s">
        <v>17</v>
      </c>
      <c r="F979" s="16" t="s">
        <v>19</v>
      </c>
      <c r="G979" s="7" t="n">
        <v>50</v>
      </c>
      <c r="H979" s="6" t="n">
        <v>123.05</v>
      </c>
      <c r="I979" s="6" t="n">
        <v>-6152.5</v>
      </c>
      <c r="J979" s="6" t="n">
        <v>-0</v>
      </c>
      <c r="K979" s="6" t="n">
        <v>-3.08</v>
      </c>
      <c r="L979" s="6" t="n">
        <v>-0</v>
      </c>
      <c r="M979" s="6" t="s">
        <f>=I979+J979+K979+L979</f>
      </c>
      <c r="N979" s="16"/>
    </row>
    <row collapsed="false" customFormat="false" customHeight="false" hidden="false" ht="12.1" outlineLevel="0" r="980">
      <c r="A980" s="20" t="n">
        <v>45744.63380787</v>
      </c>
      <c r="B980" s="16" t="s">
        <v>154</v>
      </c>
      <c r="C980" s="16" t="s">
        <v>227</v>
      </c>
      <c r="D980" s="16" t="s">
        <v>127</v>
      </c>
      <c r="E980" s="16" t="s">
        <v>17</v>
      </c>
      <c r="F980" s="16" t="s">
        <v>19</v>
      </c>
      <c r="G980" s="7" t="n">
        <v>5</v>
      </c>
      <c r="H980" s="6" t="n">
        <v>1471</v>
      </c>
      <c r="I980" s="6" t="n">
        <v>-7355</v>
      </c>
      <c r="J980" s="6" t="n">
        <v>-0</v>
      </c>
      <c r="K980" s="6" t="n">
        <v>-3.68</v>
      </c>
      <c r="L980" s="6" t="n">
        <v>-0</v>
      </c>
      <c r="M980" s="6" t="s">
        <f>=I980+J980+K980+L980</f>
      </c>
      <c r="N980" s="16"/>
    </row>
    <row collapsed="false" customFormat="false" customHeight="false" hidden="false" ht="12.1" outlineLevel="0" r="981">
      <c r="A981" s="25" t="n">
        <v>45744.947476852</v>
      </c>
      <c r="B981" s="26" t="s">
        <v>55</v>
      </c>
      <c r="C981" s="26" t="s">
        <v>204</v>
      </c>
      <c r="D981" s="26" t="s">
        <v>128</v>
      </c>
      <c r="E981" s="26" t="s">
        <v>56</v>
      </c>
      <c r="F981" s="26" t="s">
        <v>19</v>
      </c>
      <c r="G981" s="27" t="n">
        <v>-16150</v>
      </c>
      <c r="H981" s="28" t="n">
        <v>1.6427</v>
      </c>
      <c r="I981" s="28" t="n">
        <v>26529.61</v>
      </c>
      <c r="J981" s="28" t="n">
        <v>0</v>
      </c>
      <c r="K981" s="28" t="n">
        <v>-0</v>
      </c>
      <c r="L981" s="28" t="n">
        <v>-0</v>
      </c>
      <c r="M981" s="6" t="s">
        <f>=I981+J981+K981+L981</f>
      </c>
      <c r="N981" s="26"/>
    </row>
    <row collapsed="false" customFormat="false" customHeight="false" hidden="false" ht="12.1" outlineLevel="0" r="982">
      <c r="A982" s="25" t="n">
        <v>45748.46650463</v>
      </c>
      <c r="B982" s="26" t="s">
        <v>42</v>
      </c>
      <c r="C982" s="26" t="s">
        <v>225</v>
      </c>
      <c r="D982" s="26" t="s">
        <v>128</v>
      </c>
      <c r="E982" s="26" t="s">
        <v>17</v>
      </c>
      <c r="F982" s="26" t="s">
        <v>19</v>
      </c>
      <c r="G982" s="27" t="n">
        <v>-50</v>
      </c>
      <c r="H982" s="28" t="n">
        <v>126.25</v>
      </c>
      <c r="I982" s="28" t="n">
        <v>6312.5</v>
      </c>
      <c r="J982" s="28" t="n">
        <v>0</v>
      </c>
      <c r="K982" s="28" t="n">
        <v>-3.16</v>
      </c>
      <c r="L982" s="28" t="n">
        <v>-0</v>
      </c>
      <c r="M982" s="6" t="s">
        <f>=I982+J982+K982+L982</f>
      </c>
      <c r="N982" s="26"/>
    </row>
    <row collapsed="false" customFormat="false" customHeight="false" hidden="false" ht="12.1" outlineLevel="0" r="983">
      <c r="A983" s="20" t="n">
        <v>45748.734143519</v>
      </c>
      <c r="B983" s="16" t="s">
        <v>153</v>
      </c>
      <c r="C983" s="16" t="s">
        <v>226</v>
      </c>
      <c r="D983" s="16" t="s">
        <v>127</v>
      </c>
      <c r="E983" s="16" t="s">
        <v>17</v>
      </c>
      <c r="F983" s="16" t="s">
        <v>19</v>
      </c>
      <c r="G983" s="7" t="n">
        <v>10</v>
      </c>
      <c r="H983" s="6" t="n">
        <v>510</v>
      </c>
      <c r="I983" s="6" t="n">
        <v>-5100</v>
      </c>
      <c r="J983" s="6" t="n">
        <v>-0</v>
      </c>
      <c r="K983" s="6" t="n">
        <v>-2.55</v>
      </c>
      <c r="L983" s="6" t="n">
        <v>-0</v>
      </c>
      <c r="M983" s="6" t="s">
        <f>=I983+J983+K983+L983</f>
      </c>
      <c r="N983" s="16"/>
    </row>
    <row collapsed="false" customFormat="false" customHeight="false" hidden="false" ht="12.1" outlineLevel="0" r="984">
      <c r="A984" s="20" t="n">
        <v>45749.524861111</v>
      </c>
      <c r="B984" s="16" t="s">
        <v>143</v>
      </c>
      <c r="C984" s="16" t="s">
        <v>206</v>
      </c>
      <c r="D984" s="16" t="s">
        <v>127</v>
      </c>
      <c r="E984" s="16" t="s">
        <v>17</v>
      </c>
      <c r="F984" s="16" t="s">
        <v>19</v>
      </c>
      <c r="G984" s="7" t="n">
        <v>2000</v>
      </c>
      <c r="H984" s="6" t="n">
        <v>3.62</v>
      </c>
      <c r="I984" s="6" t="n">
        <v>-7240</v>
      </c>
      <c r="J984" s="6" t="n">
        <v>-0</v>
      </c>
      <c r="K984" s="6" t="n">
        <v>-3.62</v>
      </c>
      <c r="L984" s="6" t="n">
        <v>-0</v>
      </c>
      <c r="M984" s="6" t="s">
        <f>=I984+J984+K984+L984</f>
      </c>
      <c r="N984" s="16"/>
    </row>
    <row collapsed="false" customFormat="false" customHeight="false" hidden="false" ht="12.1" outlineLevel="0" r="985">
      <c r="A985" s="20" t="n">
        <v>45749.608020833</v>
      </c>
      <c r="B985" s="16" t="s">
        <v>134</v>
      </c>
      <c r="C985" s="16" t="s">
        <v>196</v>
      </c>
      <c r="D985" s="16" t="s">
        <v>127</v>
      </c>
      <c r="E985" s="16" t="s">
        <v>17</v>
      </c>
      <c r="F985" s="16" t="s">
        <v>19</v>
      </c>
      <c r="G985" s="7" t="n">
        <v>20000</v>
      </c>
      <c r="H985" s="6" t="n">
        <v>0.3589</v>
      </c>
      <c r="I985" s="6" t="n">
        <v>-7178</v>
      </c>
      <c r="J985" s="6" t="n">
        <v>-0</v>
      </c>
      <c r="K985" s="6" t="n">
        <v>-3.59</v>
      </c>
      <c r="L985" s="6" t="n">
        <v>-0</v>
      </c>
      <c r="M985" s="6" t="s">
        <f>=I985+J985+K985+L985</f>
      </c>
      <c r="N985" s="16"/>
    </row>
    <row collapsed="false" customFormat="false" customHeight="false" hidden="false" ht="12.1" outlineLevel="0" r="986">
      <c r="A986" s="25" t="n">
        <v>45749.952349537</v>
      </c>
      <c r="B986" s="26" t="s">
        <v>55</v>
      </c>
      <c r="C986" s="26" t="s">
        <v>204</v>
      </c>
      <c r="D986" s="26" t="s">
        <v>128</v>
      </c>
      <c r="E986" s="26" t="s">
        <v>56</v>
      </c>
      <c r="F986" s="26" t="s">
        <v>19</v>
      </c>
      <c r="G986" s="27" t="n">
        <v>-8000</v>
      </c>
      <c r="H986" s="28" t="n">
        <v>1.6456</v>
      </c>
      <c r="I986" s="28" t="n">
        <v>13164.8</v>
      </c>
      <c r="J986" s="28" t="n">
        <v>0</v>
      </c>
      <c r="K986" s="28" t="n">
        <v>-3.95</v>
      </c>
      <c r="L986" s="28" t="n">
        <v>-0</v>
      </c>
      <c r="M986" s="6" t="s">
        <f>=I986+J986+K986+L986</f>
      </c>
      <c r="N986" s="26"/>
    </row>
    <row collapsed="false" customFormat="false" customHeight="false" hidden="false" ht="12.1" outlineLevel="0" r="987">
      <c r="A987" s="25" t="n">
        <v>45750.455856481</v>
      </c>
      <c r="B987" s="26" t="s">
        <v>21</v>
      </c>
      <c r="C987" s="26" t="s">
        <v>224</v>
      </c>
      <c r="D987" s="26" t="s">
        <v>128</v>
      </c>
      <c r="E987" s="26" t="s">
        <v>17</v>
      </c>
      <c r="F987" s="26" t="s">
        <v>19</v>
      </c>
      <c r="G987" s="27" t="n">
        <v>-20</v>
      </c>
      <c r="H987" s="28" t="n">
        <v>432.625</v>
      </c>
      <c r="I987" s="28" t="n">
        <v>8652.5</v>
      </c>
      <c r="J987" s="28" t="n">
        <v>0</v>
      </c>
      <c r="K987" s="28" t="n">
        <v>-5.62</v>
      </c>
      <c r="L987" s="28" t="n">
        <v>-0</v>
      </c>
      <c r="M987" s="6" t="s">
        <f>=I987+J987+K987+L987</f>
      </c>
      <c r="N987" s="26"/>
    </row>
    <row collapsed="false" customFormat="false" customHeight="false" hidden="false" ht="12.1" outlineLevel="0" r="988">
      <c r="A988" s="20" t="n">
        <v>45750.620266204</v>
      </c>
      <c r="B988" s="16" t="s">
        <v>157</v>
      </c>
      <c r="C988" s="16" t="s">
        <v>230</v>
      </c>
      <c r="D988" s="16" t="s">
        <v>127</v>
      </c>
      <c r="E988" s="16" t="s">
        <v>17</v>
      </c>
      <c r="F988" s="16" t="s">
        <v>19</v>
      </c>
      <c r="G988" s="7" t="n">
        <v>100000</v>
      </c>
      <c r="H988" s="6" t="n">
        <v>0.07384</v>
      </c>
      <c r="I988" s="6" t="n">
        <v>-7384</v>
      </c>
      <c r="J988" s="6" t="n">
        <v>-0</v>
      </c>
      <c r="K988" s="6" t="n">
        <v>-3.69</v>
      </c>
      <c r="L988" s="6" t="n">
        <v>-0</v>
      </c>
      <c r="M988" s="6" t="s">
        <f>=I988+J988+K988+L988</f>
      </c>
      <c r="N988" s="16"/>
    </row>
    <row collapsed="false" customFormat="false" customHeight="false" hidden="false" ht="12.1" outlineLevel="0" r="989">
      <c r="A989" s="20" t="n">
        <v>45750.637060185</v>
      </c>
      <c r="B989" s="16" t="s">
        <v>148</v>
      </c>
      <c r="C989" s="16" t="s">
        <v>219</v>
      </c>
      <c r="D989" s="16" t="s">
        <v>127</v>
      </c>
      <c r="E989" s="16" t="s">
        <v>17</v>
      </c>
      <c r="F989" s="16" t="s">
        <v>19</v>
      </c>
      <c r="G989" s="7" t="n">
        <v>50</v>
      </c>
      <c r="H989" s="6" t="n">
        <v>59.94</v>
      </c>
      <c r="I989" s="6" t="n">
        <v>-2997</v>
      </c>
      <c r="J989" s="6" t="n">
        <v>-0</v>
      </c>
      <c r="K989" s="6" t="n">
        <v>-1.5</v>
      </c>
      <c r="L989" s="6" t="n">
        <v>-0</v>
      </c>
      <c r="M989" s="6" t="s">
        <f>=I989+J989+K989+L989</f>
      </c>
      <c r="N989" s="16"/>
    </row>
    <row collapsed="false" customFormat="false" customHeight="false" hidden="false" ht="12.1" outlineLevel="0" r="990">
      <c r="A990" s="20" t="n">
        <v>45750.72287037</v>
      </c>
      <c r="B990" s="16" t="s">
        <v>139</v>
      </c>
      <c r="C990" s="16" t="s">
        <v>201</v>
      </c>
      <c r="D990" s="16" t="s">
        <v>127</v>
      </c>
      <c r="E990" s="16" t="s">
        <v>17</v>
      </c>
      <c r="F990" s="16" t="s">
        <v>19</v>
      </c>
      <c r="G990" s="7" t="n">
        <v>4</v>
      </c>
      <c r="H990" s="6" t="n">
        <v>757</v>
      </c>
      <c r="I990" s="6" t="n">
        <v>-3028</v>
      </c>
      <c r="J990" s="6" t="n">
        <v>-0</v>
      </c>
      <c r="K990" s="6" t="n">
        <v>-1.51</v>
      </c>
      <c r="L990" s="6" t="n">
        <v>-0</v>
      </c>
      <c r="M990" s="6" t="s">
        <f>=I990+J990+K990+L990</f>
      </c>
      <c r="N990" s="16"/>
    </row>
    <row collapsed="false" customFormat="false" customHeight="false" hidden="false" ht="12.1" outlineLevel="0" r="991">
      <c r="A991" s="20" t="n">
        <v>45750.991435185</v>
      </c>
      <c r="B991" s="16" t="s">
        <v>30</v>
      </c>
      <c r="C991" s="16" t="s">
        <v>195</v>
      </c>
      <c r="D991" s="16" t="s">
        <v>127</v>
      </c>
      <c r="E991" s="16" t="s">
        <v>17</v>
      </c>
      <c r="F991" s="16" t="s">
        <v>19</v>
      </c>
      <c r="G991" s="7" t="n">
        <v>2</v>
      </c>
      <c r="H991" s="6" t="n">
        <v>6012</v>
      </c>
      <c r="I991" s="6" t="n">
        <v>-12024</v>
      </c>
      <c r="J991" s="6" t="n">
        <v>-0</v>
      </c>
      <c r="K991" s="6" t="n">
        <v>-6.01</v>
      </c>
      <c r="L991" s="6" t="n">
        <v>-0</v>
      </c>
      <c r="M991" s="6" t="s">
        <f>=I991+J991+K991+L991</f>
      </c>
      <c r="N991" s="16"/>
    </row>
    <row collapsed="false" customFormat="false" customHeight="false" hidden="false" ht="12.1" outlineLevel="0" r="992">
      <c r="A992" s="25" t="n">
        <v>45750.999351852</v>
      </c>
      <c r="B992" s="26" t="s">
        <v>55</v>
      </c>
      <c r="C992" s="26" t="s">
        <v>204</v>
      </c>
      <c r="D992" s="26" t="s">
        <v>128</v>
      </c>
      <c r="E992" s="26" t="s">
        <v>56</v>
      </c>
      <c r="F992" s="26" t="s">
        <v>19</v>
      </c>
      <c r="G992" s="27" t="n">
        <v>-10200</v>
      </c>
      <c r="H992" s="28" t="n">
        <v>1.6466</v>
      </c>
      <c r="I992" s="28" t="n">
        <v>16795.32</v>
      </c>
      <c r="J992" s="28" t="n">
        <v>0</v>
      </c>
      <c r="K992" s="28" t="n">
        <v>-0</v>
      </c>
      <c r="L992" s="28" t="n">
        <v>-0</v>
      </c>
      <c r="M992" s="6" t="s">
        <f>=I992+J992+K992+L992</f>
      </c>
      <c r="N992" s="26"/>
    </row>
    <row collapsed="false" customFormat="false" customHeight="false" hidden="false" ht="12.1" outlineLevel="0" r="993">
      <c r="A993" s="25" t="n">
        <v>45751.550462963</v>
      </c>
      <c r="B993" s="26" t="s">
        <v>30</v>
      </c>
      <c r="C993" s="26" t="s">
        <v>195</v>
      </c>
      <c r="D993" s="26" t="s">
        <v>128</v>
      </c>
      <c r="E993" s="26" t="s">
        <v>17</v>
      </c>
      <c r="F993" s="26" t="s">
        <v>19</v>
      </c>
      <c r="G993" s="27" t="n">
        <v>-2</v>
      </c>
      <c r="H993" s="28" t="n">
        <v>6060</v>
      </c>
      <c r="I993" s="28" t="n">
        <v>12120</v>
      </c>
      <c r="J993" s="28" t="n">
        <v>0</v>
      </c>
      <c r="K993" s="28" t="n">
        <v>-6.06</v>
      </c>
      <c r="L993" s="28" t="n">
        <v>-0</v>
      </c>
      <c r="M993" s="6" t="s">
        <f>=I993+J993+K993+L993</f>
      </c>
      <c r="N993" s="26"/>
    </row>
    <row collapsed="false" customFormat="false" customHeight="false" hidden="false" ht="12.1" outlineLevel="0" r="994">
      <c r="A994" s="20" t="n">
        <v>45751.597106481</v>
      </c>
      <c r="B994" s="16" t="s">
        <v>148</v>
      </c>
      <c r="C994" s="16" t="s">
        <v>219</v>
      </c>
      <c r="D994" s="16" t="s">
        <v>127</v>
      </c>
      <c r="E994" s="16" t="s">
        <v>17</v>
      </c>
      <c r="F994" s="16" t="s">
        <v>19</v>
      </c>
      <c r="G994" s="7" t="n">
        <v>100</v>
      </c>
      <c r="H994" s="6" t="n">
        <v>56.92</v>
      </c>
      <c r="I994" s="6" t="n">
        <v>-5692</v>
      </c>
      <c r="J994" s="6" t="n">
        <v>-0</v>
      </c>
      <c r="K994" s="6" t="n">
        <v>-2.85</v>
      </c>
      <c r="L994" s="6" t="n">
        <v>-0</v>
      </c>
      <c r="M994" s="6" t="s">
        <f>=I994+J994+K994+L994</f>
      </c>
      <c r="N994" s="16"/>
    </row>
    <row collapsed="false" customFormat="false" customHeight="false" hidden="false" ht="12.1" outlineLevel="0" r="995">
      <c r="A995" s="20" t="n">
        <v>45751.599050926</v>
      </c>
      <c r="B995" s="16" t="s">
        <v>30</v>
      </c>
      <c r="C995" s="16" t="s">
        <v>195</v>
      </c>
      <c r="D995" s="16" t="s">
        <v>127</v>
      </c>
      <c r="E995" s="16" t="s">
        <v>17</v>
      </c>
      <c r="F995" s="16" t="s">
        <v>19</v>
      </c>
      <c r="G995" s="7" t="n">
        <v>4</v>
      </c>
      <c r="H995" s="6" t="n">
        <v>5882</v>
      </c>
      <c r="I995" s="6" t="n">
        <v>-23528</v>
      </c>
      <c r="J995" s="6" t="n">
        <v>-0</v>
      </c>
      <c r="K995" s="6" t="n">
        <v>-11.76</v>
      </c>
      <c r="L995" s="6" t="n">
        <v>-0</v>
      </c>
      <c r="M995" s="6" t="s">
        <f>=I995+J995+K995+L995</f>
      </c>
      <c r="N995" s="16"/>
    </row>
    <row collapsed="false" customFormat="false" customHeight="false" hidden="false" ht="12.1" outlineLevel="0" r="996">
      <c r="A996" s="20" t="n">
        <v>45751.606793981</v>
      </c>
      <c r="B996" s="16" t="s">
        <v>142</v>
      </c>
      <c r="C996" s="16" t="s">
        <v>205</v>
      </c>
      <c r="D996" s="16" t="s">
        <v>127</v>
      </c>
      <c r="E996" s="16" t="s">
        <v>17</v>
      </c>
      <c r="F996" s="16" t="s">
        <v>19</v>
      </c>
      <c r="G996" s="7" t="n">
        <v>5000</v>
      </c>
      <c r="H996" s="6" t="n">
        <v>2.37</v>
      </c>
      <c r="I996" s="6" t="n">
        <v>-11850</v>
      </c>
      <c r="J996" s="6" t="n">
        <v>-0</v>
      </c>
      <c r="K996" s="6" t="n">
        <v>-5.93</v>
      </c>
      <c r="L996" s="6" t="n">
        <v>-0</v>
      </c>
      <c r="M996" s="6" t="s">
        <f>=I996+J996+K996+L996</f>
      </c>
      <c r="N996" s="16"/>
    </row>
    <row collapsed="false" customFormat="false" customHeight="false" hidden="false" ht="12.1" outlineLevel="0" r="997">
      <c r="A997" s="20" t="n">
        <v>45751.608344907</v>
      </c>
      <c r="B997" s="16" t="s">
        <v>160</v>
      </c>
      <c r="C997" s="16" t="s">
        <v>233</v>
      </c>
      <c r="D997" s="16" t="s">
        <v>127</v>
      </c>
      <c r="E997" s="16" t="s">
        <v>17</v>
      </c>
      <c r="F997" s="16" t="s">
        <v>19</v>
      </c>
      <c r="G997" s="7" t="n">
        <v>120</v>
      </c>
      <c r="H997" s="6" t="n">
        <v>51.96</v>
      </c>
      <c r="I997" s="6" t="n">
        <v>-6235.2</v>
      </c>
      <c r="J997" s="6" t="n">
        <v>-0</v>
      </c>
      <c r="K997" s="6" t="n">
        <v>-3.12</v>
      </c>
      <c r="L997" s="6" t="n">
        <v>-0</v>
      </c>
      <c r="M997" s="6" t="s">
        <f>=I997+J997+K997+L997</f>
      </c>
      <c r="N997" s="16"/>
    </row>
    <row collapsed="false" customFormat="false" customHeight="false" hidden="false" ht="12.1" outlineLevel="0" r="998">
      <c r="A998" s="20" t="n">
        <v>45751.626041667</v>
      </c>
      <c r="B998" s="16" t="s">
        <v>166</v>
      </c>
      <c r="C998" s="16" t="s">
        <v>243</v>
      </c>
      <c r="D998" s="16" t="s">
        <v>127</v>
      </c>
      <c r="E998" s="16" t="s">
        <v>17</v>
      </c>
      <c r="F998" s="16" t="s">
        <v>19</v>
      </c>
      <c r="G998" s="7" t="n">
        <v>24</v>
      </c>
      <c r="H998" s="6" t="n">
        <v>142.54</v>
      </c>
      <c r="I998" s="6" t="n">
        <v>-3420.96</v>
      </c>
      <c r="J998" s="6" t="n">
        <v>-0</v>
      </c>
      <c r="K998" s="6" t="n">
        <v>-1.71</v>
      </c>
      <c r="L998" s="6" t="n">
        <v>-0</v>
      </c>
      <c r="M998" s="6" t="s">
        <f>=I998+J998+K998+L998</f>
      </c>
      <c r="N998" s="16"/>
    </row>
    <row collapsed="false" customFormat="false" customHeight="false" hidden="false" ht="12.1" outlineLevel="0" r="999">
      <c r="A999" s="20" t="n">
        <v>45751.639050926</v>
      </c>
      <c r="B999" s="16" t="s">
        <v>139</v>
      </c>
      <c r="C999" s="16" t="s">
        <v>201</v>
      </c>
      <c r="D999" s="16" t="s">
        <v>127</v>
      </c>
      <c r="E999" s="16" t="s">
        <v>17</v>
      </c>
      <c r="F999" s="16" t="s">
        <v>19</v>
      </c>
      <c r="G999" s="7" t="n">
        <v>16</v>
      </c>
      <c r="H999" s="6" t="n">
        <v>736</v>
      </c>
      <c r="I999" s="6" t="n">
        <v>-11776</v>
      </c>
      <c r="J999" s="6" t="n">
        <v>-0</v>
      </c>
      <c r="K999" s="6" t="n">
        <v>-5.89</v>
      </c>
      <c r="L999" s="6" t="n">
        <v>-0</v>
      </c>
      <c r="M999" s="6" t="s">
        <f>=I999+J999+K999+L999</f>
      </c>
      <c r="N999" s="16"/>
    </row>
    <row collapsed="false" customFormat="false" customHeight="false" hidden="false" ht="12.1" outlineLevel="0" r="1000">
      <c r="A1000" s="20" t="n">
        <v>45751.736157407</v>
      </c>
      <c r="B1000" s="16" t="s">
        <v>149</v>
      </c>
      <c r="C1000" s="16" t="s">
        <v>220</v>
      </c>
      <c r="D1000" s="16" t="s">
        <v>127</v>
      </c>
      <c r="E1000" s="16" t="s">
        <v>17</v>
      </c>
      <c r="F1000" s="16" t="s">
        <v>19</v>
      </c>
      <c r="G1000" s="7" t="n">
        <v>50</v>
      </c>
      <c r="H1000" s="6" t="n">
        <v>86.85</v>
      </c>
      <c r="I1000" s="6" t="n">
        <v>-4342.5</v>
      </c>
      <c r="J1000" s="6" t="n">
        <v>-0</v>
      </c>
      <c r="K1000" s="6" t="n">
        <v>-2.17</v>
      </c>
      <c r="L1000" s="6" t="n">
        <v>-0</v>
      </c>
      <c r="M1000" s="6" t="s">
        <f>=I1000+J1000+K1000+L1000</f>
      </c>
      <c r="N1000" s="16"/>
    </row>
    <row collapsed="false" customFormat="false" customHeight="false" hidden="false" ht="12.1" outlineLevel="0" r="1001">
      <c r="A1001" s="20" t="n">
        <v>45751.755266204</v>
      </c>
      <c r="B1001" s="16" t="s">
        <v>154</v>
      </c>
      <c r="C1001" s="16" t="s">
        <v>227</v>
      </c>
      <c r="D1001" s="16" t="s">
        <v>127</v>
      </c>
      <c r="E1001" s="16" t="s">
        <v>17</v>
      </c>
      <c r="F1001" s="16" t="s">
        <v>19</v>
      </c>
      <c r="G1001" s="7" t="n">
        <v>5</v>
      </c>
      <c r="H1001" s="6" t="n">
        <v>1379</v>
      </c>
      <c r="I1001" s="6" t="n">
        <v>-6895</v>
      </c>
      <c r="J1001" s="6" t="n">
        <v>-0</v>
      </c>
      <c r="K1001" s="6" t="n">
        <v>-3.45</v>
      </c>
      <c r="L1001" s="6" t="n">
        <v>-0</v>
      </c>
      <c r="M1001" s="6" t="s">
        <f>=I1001+J1001+K1001+L1001</f>
      </c>
      <c r="N1001" s="16"/>
    </row>
    <row collapsed="false" customFormat="false" customHeight="false" hidden="false" ht="12.1" outlineLevel="0" r="1002">
      <c r="A1002" s="20" t="n">
        <v>45751.761215278</v>
      </c>
      <c r="B1002" s="16" t="s">
        <v>153</v>
      </c>
      <c r="C1002" s="16" t="s">
        <v>226</v>
      </c>
      <c r="D1002" s="16" t="s">
        <v>127</v>
      </c>
      <c r="E1002" s="16" t="s">
        <v>17</v>
      </c>
      <c r="F1002" s="16" t="s">
        <v>19</v>
      </c>
      <c r="G1002" s="7" t="n">
        <v>10</v>
      </c>
      <c r="H1002" s="6" t="n">
        <v>487.6</v>
      </c>
      <c r="I1002" s="6" t="n">
        <v>-4876</v>
      </c>
      <c r="J1002" s="6" t="n">
        <v>-0</v>
      </c>
      <c r="K1002" s="6" t="n">
        <v>-2.44</v>
      </c>
      <c r="L1002" s="6" t="n">
        <v>-0</v>
      </c>
      <c r="M1002" s="6" t="s">
        <f>=I1002+J1002+K1002+L1002</f>
      </c>
      <c r="N1002" s="16"/>
    </row>
    <row collapsed="false" customFormat="false" customHeight="false" hidden="false" ht="12.1" outlineLevel="0" r="1003">
      <c r="A1003" s="20" t="n">
        <v>45751.768310185</v>
      </c>
      <c r="B1003" s="16" t="s">
        <v>42</v>
      </c>
      <c r="C1003" s="16" t="s">
        <v>225</v>
      </c>
      <c r="D1003" s="16" t="s">
        <v>127</v>
      </c>
      <c r="E1003" s="16" t="s">
        <v>17</v>
      </c>
      <c r="F1003" s="16" t="s">
        <v>19</v>
      </c>
      <c r="G1003" s="7" t="n">
        <v>50</v>
      </c>
      <c r="H1003" s="6" t="n">
        <v>122.85</v>
      </c>
      <c r="I1003" s="6" t="n">
        <v>-6142.5</v>
      </c>
      <c r="J1003" s="6" t="n">
        <v>-0</v>
      </c>
      <c r="K1003" s="6" t="n">
        <v>-3.07</v>
      </c>
      <c r="L1003" s="6" t="n">
        <v>-0</v>
      </c>
      <c r="M1003" s="6" t="s">
        <f>=I1003+J1003+K1003+L1003</f>
      </c>
      <c r="N1003" s="16"/>
    </row>
    <row collapsed="false" customFormat="false" customHeight="false" hidden="false" ht="12.1" outlineLevel="0" r="1004">
      <c r="A1004" s="20" t="n">
        <v>45751.769768519</v>
      </c>
      <c r="B1004" s="16" t="s">
        <v>165</v>
      </c>
      <c r="C1004" s="16" t="s">
        <v>242</v>
      </c>
      <c r="D1004" s="16" t="s">
        <v>127</v>
      </c>
      <c r="E1004" s="16" t="s">
        <v>17</v>
      </c>
      <c r="F1004" s="16" t="s">
        <v>19</v>
      </c>
      <c r="G1004" s="7" t="n">
        <v>80</v>
      </c>
      <c r="H1004" s="6" t="n">
        <v>78.5</v>
      </c>
      <c r="I1004" s="6" t="n">
        <v>-6280</v>
      </c>
      <c r="J1004" s="6" t="n">
        <v>-0</v>
      </c>
      <c r="K1004" s="6" t="n">
        <v>-3.14</v>
      </c>
      <c r="L1004" s="6" t="n">
        <v>-0</v>
      </c>
      <c r="M1004" s="6" t="s">
        <f>=I1004+J1004+K1004+L1004</f>
      </c>
      <c r="N1004" s="16"/>
    </row>
    <row collapsed="false" customFormat="false" customHeight="false" hidden="false" ht="12.1" outlineLevel="0" r="1005">
      <c r="A1005" s="25" t="n">
        <v>45751.788032407</v>
      </c>
      <c r="B1005" s="26" t="s">
        <v>160</v>
      </c>
      <c r="C1005" s="26" t="s">
        <v>233</v>
      </c>
      <c r="D1005" s="26" t="s">
        <v>128</v>
      </c>
      <c r="E1005" s="26" t="s">
        <v>17</v>
      </c>
      <c r="F1005" s="26" t="s">
        <v>19</v>
      </c>
      <c r="G1005" s="27" t="n">
        <v>-120</v>
      </c>
      <c r="H1005" s="28" t="n">
        <v>53.795</v>
      </c>
      <c r="I1005" s="28" t="n">
        <v>6455.4</v>
      </c>
      <c r="J1005" s="28" t="n">
        <v>0</v>
      </c>
      <c r="K1005" s="28" t="n">
        <v>-3.23</v>
      </c>
      <c r="L1005" s="28" t="n">
        <v>-0</v>
      </c>
      <c r="M1005" s="6" t="s">
        <f>=I1005+J1005+K1005+L1005</f>
      </c>
      <c r="N1005" s="26"/>
    </row>
    <row collapsed="false" customFormat="false" customHeight="false" hidden="false" ht="12.1" outlineLevel="0" r="1006">
      <c r="A1006" s="25" t="n">
        <v>45752.00943287</v>
      </c>
      <c r="B1006" s="26" t="s">
        <v>55</v>
      </c>
      <c r="C1006" s="26" t="s">
        <v>204</v>
      </c>
      <c r="D1006" s="26" t="s">
        <v>128</v>
      </c>
      <c r="E1006" s="26" t="s">
        <v>56</v>
      </c>
      <c r="F1006" s="26" t="s">
        <v>19</v>
      </c>
      <c r="G1006" s="27" t="n">
        <v>-47750</v>
      </c>
      <c r="H1006" s="28" t="n">
        <v>1.6494</v>
      </c>
      <c r="I1006" s="28" t="n">
        <v>78758.85</v>
      </c>
      <c r="J1006" s="28" t="n">
        <v>0</v>
      </c>
      <c r="K1006" s="28" t="n">
        <v>-0</v>
      </c>
      <c r="L1006" s="28" t="n">
        <v>-0</v>
      </c>
      <c r="M1006" s="6" t="s">
        <f>=I1006+J1006+K1006+L1006</f>
      </c>
      <c r="N1006" s="26"/>
    </row>
    <row collapsed="false" customFormat="false" customHeight="false" hidden="false" ht="12.1" outlineLevel="0" r="1007">
      <c r="A1007" s="20" t="n">
        <v>45752.010763889</v>
      </c>
      <c r="B1007" s="16" t="s">
        <v>42</v>
      </c>
      <c r="C1007" s="16" t="s">
        <v>225</v>
      </c>
      <c r="D1007" s="16" t="s">
        <v>127</v>
      </c>
      <c r="E1007" s="16" t="s">
        <v>17</v>
      </c>
      <c r="F1007" s="16" t="s">
        <v>19</v>
      </c>
      <c r="G1007" s="7" t="n">
        <v>50</v>
      </c>
      <c r="H1007" s="6" t="n">
        <v>120.75</v>
      </c>
      <c r="I1007" s="6" t="n">
        <v>-6037.5</v>
      </c>
      <c r="J1007" s="6" t="n">
        <v>-0</v>
      </c>
      <c r="K1007" s="6" t="n">
        <v>-3.02</v>
      </c>
      <c r="L1007" s="6" t="n">
        <v>-0</v>
      </c>
      <c r="M1007" s="6" t="s">
        <f>=I1007+J1007+K1007+L1007</f>
      </c>
      <c r="N1007" s="16"/>
    </row>
    <row collapsed="false" customFormat="false" customHeight="false" hidden="false" ht="12.1" outlineLevel="0" r="1008">
      <c r="A1008" s="20" t="n">
        <v>45752.499976852</v>
      </c>
      <c r="B1008" s="16" t="s">
        <v>160</v>
      </c>
      <c r="C1008" s="16" t="s">
        <v>233</v>
      </c>
      <c r="D1008" s="16" t="s">
        <v>127</v>
      </c>
      <c r="E1008" s="16" t="s">
        <v>17</v>
      </c>
      <c r="F1008" s="16" t="s">
        <v>19</v>
      </c>
      <c r="G1008" s="7" t="n">
        <v>120</v>
      </c>
      <c r="H1008" s="6" t="n">
        <v>52.14</v>
      </c>
      <c r="I1008" s="6" t="n">
        <v>-6256.8</v>
      </c>
      <c r="J1008" s="6" t="n">
        <v>-0</v>
      </c>
      <c r="K1008" s="6" t="n">
        <v>-3.13</v>
      </c>
      <c r="L1008" s="6" t="n">
        <v>-0</v>
      </c>
      <c r="M1008" s="6" t="s">
        <f>=I1008+J1008+K1008+L1008</f>
      </c>
      <c r="N1008" s="16"/>
    </row>
    <row collapsed="false" customFormat="false" customHeight="false" hidden="false" ht="12.1" outlineLevel="0" r="1009">
      <c r="A1009" s="25" t="n">
        <v>45752.577766204</v>
      </c>
      <c r="B1009" s="26" t="s">
        <v>42</v>
      </c>
      <c r="C1009" s="26" t="s">
        <v>225</v>
      </c>
      <c r="D1009" s="26" t="s">
        <v>128</v>
      </c>
      <c r="E1009" s="26" t="s">
        <v>17</v>
      </c>
      <c r="F1009" s="26" t="s">
        <v>19</v>
      </c>
      <c r="G1009" s="27" t="n">
        <v>-50</v>
      </c>
      <c r="H1009" s="28" t="n">
        <v>120.85</v>
      </c>
      <c r="I1009" s="28" t="n">
        <v>6042.5</v>
      </c>
      <c r="J1009" s="28" t="n">
        <v>0</v>
      </c>
      <c r="K1009" s="28" t="n">
        <v>-3.02</v>
      </c>
      <c r="L1009" s="28" t="n">
        <v>-0</v>
      </c>
      <c r="M1009" s="6" t="s">
        <f>=I1009+J1009+K1009+L1009</f>
      </c>
      <c r="N1009" s="26"/>
    </row>
    <row collapsed="false" customFormat="false" customHeight="false" hidden="false" ht="12.1" outlineLevel="0" r="1010">
      <c r="A1010" s="20" t="n">
        <v>45754.507905093</v>
      </c>
      <c r="B1010" s="16" t="s">
        <v>160</v>
      </c>
      <c r="C1010" s="16" t="s">
        <v>233</v>
      </c>
      <c r="D1010" s="16" t="s">
        <v>127</v>
      </c>
      <c r="E1010" s="16" t="s">
        <v>17</v>
      </c>
      <c r="F1010" s="16" t="s">
        <v>19</v>
      </c>
      <c r="G1010" s="7" t="n">
        <v>120</v>
      </c>
      <c r="H1010" s="6" t="n">
        <v>51.005</v>
      </c>
      <c r="I1010" s="6" t="n">
        <v>-6120.6</v>
      </c>
      <c r="J1010" s="6" t="n">
        <v>-0</v>
      </c>
      <c r="K1010" s="6" t="n">
        <v>-3.06</v>
      </c>
      <c r="L1010" s="6" t="n">
        <v>-0</v>
      </c>
      <c r="M1010" s="6" t="s">
        <f>=I1010+J1010+K1010+L1010</f>
      </c>
      <c r="N1010" s="16"/>
    </row>
    <row collapsed="false" customFormat="false" customHeight="false" hidden="false" ht="12.1" outlineLevel="0" r="1011">
      <c r="A1011" s="20" t="n">
        <v>45754.510208333</v>
      </c>
      <c r="B1011" s="16" t="s">
        <v>149</v>
      </c>
      <c r="C1011" s="16" t="s">
        <v>220</v>
      </c>
      <c r="D1011" s="16" t="s">
        <v>127</v>
      </c>
      <c r="E1011" s="16" t="s">
        <v>17</v>
      </c>
      <c r="F1011" s="16" t="s">
        <v>19</v>
      </c>
      <c r="G1011" s="7" t="n">
        <v>150</v>
      </c>
      <c r="H1011" s="6" t="n">
        <v>79.96</v>
      </c>
      <c r="I1011" s="6" t="n">
        <v>-11994</v>
      </c>
      <c r="J1011" s="6" t="n">
        <v>-0</v>
      </c>
      <c r="K1011" s="6" t="n">
        <v>-6</v>
      </c>
      <c r="L1011" s="6" t="n">
        <v>-0</v>
      </c>
      <c r="M1011" s="6" t="s">
        <f>=I1011+J1011+K1011+L1011</f>
      </c>
      <c r="N1011" s="16"/>
    </row>
    <row collapsed="false" customFormat="false" customHeight="false" hidden="false" ht="12.1" outlineLevel="0" r="1012">
      <c r="A1012" s="20" t="n">
        <v>45754.613831019</v>
      </c>
      <c r="B1012" s="16" t="s">
        <v>16</v>
      </c>
      <c r="C1012" s="16" t="s">
        <v>193</v>
      </c>
      <c r="D1012" s="16" t="s">
        <v>127</v>
      </c>
      <c r="E1012" s="16" t="s">
        <v>17</v>
      </c>
      <c r="F1012" s="16" t="s">
        <v>19</v>
      </c>
      <c r="G1012" s="7" t="n">
        <v>2</v>
      </c>
      <c r="H1012" s="6" t="n">
        <v>6367</v>
      </c>
      <c r="I1012" s="6" t="n">
        <v>-12734</v>
      </c>
      <c r="J1012" s="6" t="n">
        <v>-0</v>
      </c>
      <c r="K1012" s="6" t="n">
        <v>-6.37</v>
      </c>
      <c r="L1012" s="6" t="n">
        <v>-0</v>
      </c>
      <c r="M1012" s="6" t="s">
        <f>=I1012+J1012+K1012+L1012</f>
      </c>
      <c r="N1012" s="16"/>
    </row>
    <row collapsed="false" customFormat="false" customHeight="false" hidden="false" ht="12.1" outlineLevel="0" r="1013">
      <c r="A1013" s="25" t="n">
        <v>45754.679259259</v>
      </c>
      <c r="B1013" s="26" t="s">
        <v>139</v>
      </c>
      <c r="C1013" s="26" t="s">
        <v>201</v>
      </c>
      <c r="D1013" s="26" t="s">
        <v>128</v>
      </c>
      <c r="E1013" s="26" t="s">
        <v>17</v>
      </c>
      <c r="F1013" s="26" t="s">
        <v>19</v>
      </c>
      <c r="G1013" s="27" t="n">
        <v>-16</v>
      </c>
      <c r="H1013" s="28" t="n">
        <v>743</v>
      </c>
      <c r="I1013" s="28" t="n">
        <v>11888</v>
      </c>
      <c r="J1013" s="28" t="n">
        <v>0</v>
      </c>
      <c r="K1013" s="28" t="n">
        <v>-5.94</v>
      </c>
      <c r="L1013" s="28" t="n">
        <v>-0</v>
      </c>
      <c r="M1013" s="6" t="s">
        <f>=I1013+J1013+K1013+L1013</f>
      </c>
      <c r="N1013" s="26"/>
    </row>
    <row collapsed="false" customFormat="false" customHeight="false" hidden="false" ht="12.1" outlineLevel="0" r="1014">
      <c r="A1014" s="20" t="n">
        <v>45754.694768519</v>
      </c>
      <c r="B1014" s="16" t="s">
        <v>167</v>
      </c>
      <c r="C1014" s="16" t="s">
        <v>244</v>
      </c>
      <c r="D1014" s="16" t="s">
        <v>127</v>
      </c>
      <c r="E1014" s="16" t="s">
        <v>17</v>
      </c>
      <c r="F1014" s="16" t="s">
        <v>19</v>
      </c>
      <c r="G1014" s="7" t="n">
        <v>1</v>
      </c>
      <c r="H1014" s="6" t="n">
        <v>3774</v>
      </c>
      <c r="I1014" s="6" t="n">
        <v>-3774</v>
      </c>
      <c r="J1014" s="6" t="n">
        <v>-0</v>
      </c>
      <c r="K1014" s="6" t="n">
        <v>-1.89</v>
      </c>
      <c r="L1014" s="6" t="n">
        <v>-0</v>
      </c>
      <c r="M1014" s="6" t="s">
        <f>=I1014+J1014+K1014+L1014</f>
      </c>
      <c r="N1014" s="16"/>
    </row>
    <row collapsed="false" customFormat="false" customHeight="false" hidden="false" ht="12.1" outlineLevel="0" r="1015">
      <c r="A1015" s="25" t="n">
        <v>45754.721805556</v>
      </c>
      <c r="B1015" s="26" t="s">
        <v>165</v>
      </c>
      <c r="C1015" s="26" t="s">
        <v>242</v>
      </c>
      <c r="D1015" s="26" t="s">
        <v>128</v>
      </c>
      <c r="E1015" s="26" t="s">
        <v>17</v>
      </c>
      <c r="F1015" s="26" t="s">
        <v>19</v>
      </c>
      <c r="G1015" s="27" t="n">
        <v>-120</v>
      </c>
      <c r="H1015" s="28" t="n">
        <v>81.9</v>
      </c>
      <c r="I1015" s="28" t="n">
        <v>9828</v>
      </c>
      <c r="J1015" s="28" t="n">
        <v>0</v>
      </c>
      <c r="K1015" s="28" t="n">
        <v>-4.91</v>
      </c>
      <c r="L1015" s="28" t="n">
        <v>-0</v>
      </c>
      <c r="M1015" s="6" t="s">
        <f>=I1015+J1015+K1015+L1015</f>
      </c>
      <c r="N1015" s="26"/>
    </row>
    <row collapsed="false" customFormat="false" customHeight="false" hidden="false" ht="12.1" outlineLevel="0" r="1016">
      <c r="A1016" s="25" t="n">
        <v>45755.474803241</v>
      </c>
      <c r="B1016" s="26" t="s">
        <v>55</v>
      </c>
      <c r="C1016" s="26" t="s">
        <v>204</v>
      </c>
      <c r="D1016" s="26" t="s">
        <v>128</v>
      </c>
      <c r="E1016" s="26" t="s">
        <v>56</v>
      </c>
      <c r="F1016" s="26" t="s">
        <v>19</v>
      </c>
      <c r="G1016" s="27" t="n">
        <v>-7850</v>
      </c>
      <c r="H1016" s="28" t="n">
        <v>1.651301</v>
      </c>
      <c r="I1016" s="28" t="n">
        <v>12962.71</v>
      </c>
      <c r="J1016" s="28" t="n">
        <v>0</v>
      </c>
      <c r="K1016" s="28" t="n">
        <v>-0</v>
      </c>
      <c r="L1016" s="28" t="n">
        <v>-0</v>
      </c>
      <c r="M1016" s="6" t="s">
        <f>=I1016+J1016+K1016+L1016</f>
      </c>
      <c r="N1016" s="26"/>
    </row>
    <row collapsed="false" customFormat="false" customHeight="false" hidden="false" ht="12.1" outlineLevel="0" r="1017">
      <c r="A1017" s="25" t="n">
        <v>45755.525983796</v>
      </c>
      <c r="B1017" s="26" t="s">
        <v>30</v>
      </c>
      <c r="C1017" s="26" t="s">
        <v>195</v>
      </c>
      <c r="D1017" s="26" t="s">
        <v>128</v>
      </c>
      <c r="E1017" s="26" t="s">
        <v>17</v>
      </c>
      <c r="F1017" s="26" t="s">
        <v>19</v>
      </c>
      <c r="G1017" s="27" t="n">
        <v>-1</v>
      </c>
      <c r="H1017" s="28" t="n">
        <v>6159</v>
      </c>
      <c r="I1017" s="28" t="n">
        <v>6159</v>
      </c>
      <c r="J1017" s="28" t="n">
        <v>0</v>
      </c>
      <c r="K1017" s="28" t="n">
        <v>-3.08</v>
      </c>
      <c r="L1017" s="28" t="n">
        <v>-0</v>
      </c>
      <c r="M1017" s="6" t="s">
        <f>=I1017+J1017+K1017+L1017</f>
      </c>
      <c r="N1017" s="26"/>
    </row>
    <row collapsed="false" customFormat="false" customHeight="false" hidden="false" ht="12.1" outlineLevel="0" r="1018">
      <c r="A1018" s="25" t="n">
        <v>45755.603958333</v>
      </c>
      <c r="B1018" s="26" t="s">
        <v>167</v>
      </c>
      <c r="C1018" s="26" t="s">
        <v>244</v>
      </c>
      <c r="D1018" s="26" t="s">
        <v>128</v>
      </c>
      <c r="E1018" s="26" t="s">
        <v>17</v>
      </c>
      <c r="F1018" s="26" t="s">
        <v>19</v>
      </c>
      <c r="G1018" s="27" t="n">
        <v>-1</v>
      </c>
      <c r="H1018" s="28" t="n">
        <v>3948</v>
      </c>
      <c r="I1018" s="28" t="n">
        <v>3948</v>
      </c>
      <c r="J1018" s="28" t="n">
        <v>0</v>
      </c>
      <c r="K1018" s="28" t="n">
        <v>-1.97</v>
      </c>
      <c r="L1018" s="28" t="n">
        <v>-0</v>
      </c>
      <c r="M1018" s="6" t="s">
        <f>=I1018+J1018+K1018+L1018</f>
      </c>
      <c r="N1018" s="26"/>
    </row>
    <row collapsed="false" customFormat="false" customHeight="false" hidden="false" ht="12.1" outlineLevel="0" r="1019">
      <c r="A1019" s="20" t="n">
        <v>45755.839259259</v>
      </c>
      <c r="B1019" s="16" t="s">
        <v>134</v>
      </c>
      <c r="C1019" s="16" t="s">
        <v>196</v>
      </c>
      <c r="D1019" s="16" t="s">
        <v>127</v>
      </c>
      <c r="E1019" s="16" t="s">
        <v>17</v>
      </c>
      <c r="F1019" s="16" t="s">
        <v>19</v>
      </c>
      <c r="G1019" s="7" t="n">
        <v>30000</v>
      </c>
      <c r="H1019" s="6" t="n">
        <v>0.3312</v>
      </c>
      <c r="I1019" s="6" t="n">
        <v>-9936</v>
      </c>
      <c r="J1019" s="6" t="n">
        <v>-0</v>
      </c>
      <c r="K1019" s="6" t="n">
        <v>-4.97</v>
      </c>
      <c r="L1019" s="6" t="n">
        <v>-0</v>
      </c>
      <c r="M1019" s="6" t="s">
        <f>=I1019+J1019+K1019+L1019</f>
      </c>
      <c r="N1019" s="16"/>
    </row>
    <row collapsed="false" customFormat="false" customHeight="false" hidden="false" ht="12.1" outlineLevel="0" r="1020">
      <c r="A1020" s="20" t="n">
        <v>45756.571851852</v>
      </c>
      <c r="B1020" s="16" t="s">
        <v>167</v>
      </c>
      <c r="C1020" s="16" t="s">
        <v>244</v>
      </c>
      <c r="D1020" s="16" t="s">
        <v>127</v>
      </c>
      <c r="E1020" s="16" t="s">
        <v>17</v>
      </c>
      <c r="F1020" s="16" t="s">
        <v>19</v>
      </c>
      <c r="G1020" s="7" t="n">
        <v>1</v>
      </c>
      <c r="H1020" s="6" t="n">
        <v>3820</v>
      </c>
      <c r="I1020" s="6" t="n">
        <v>-3820</v>
      </c>
      <c r="J1020" s="6" t="n">
        <v>-0</v>
      </c>
      <c r="K1020" s="6" t="n">
        <v>-1.91</v>
      </c>
      <c r="L1020" s="6" t="n">
        <v>-0</v>
      </c>
      <c r="M1020" s="6" t="s">
        <f>=I1020+J1020+K1020+L1020</f>
      </c>
      <c r="N1020" s="16"/>
    </row>
    <row collapsed="false" customFormat="false" customHeight="false" hidden="false" ht="12.1" outlineLevel="0" r="1021">
      <c r="A1021" s="20" t="n">
        <v>45756.606631944</v>
      </c>
      <c r="B1021" s="16" t="s">
        <v>165</v>
      </c>
      <c r="C1021" s="16" t="s">
        <v>242</v>
      </c>
      <c r="D1021" s="16" t="s">
        <v>127</v>
      </c>
      <c r="E1021" s="16" t="s">
        <v>17</v>
      </c>
      <c r="F1021" s="16" t="s">
        <v>19</v>
      </c>
      <c r="G1021" s="7" t="n">
        <v>40</v>
      </c>
      <c r="H1021" s="6" t="n">
        <v>78.9</v>
      </c>
      <c r="I1021" s="6" t="n">
        <v>-3156</v>
      </c>
      <c r="J1021" s="6" t="n">
        <v>-0</v>
      </c>
      <c r="K1021" s="6" t="n">
        <v>-1.58</v>
      </c>
      <c r="L1021" s="6" t="n">
        <v>-0</v>
      </c>
      <c r="M1021" s="6" t="s">
        <f>=I1021+J1021+K1021+L1021</f>
      </c>
      <c r="N1021" s="16"/>
    </row>
    <row collapsed="false" customFormat="false" customHeight="false" hidden="false" ht="12.1" outlineLevel="0" r="1022">
      <c r="A1022" s="20" t="n">
        <v>45756.619826389</v>
      </c>
      <c r="B1022" s="16" t="s">
        <v>139</v>
      </c>
      <c r="C1022" s="16" t="s">
        <v>201</v>
      </c>
      <c r="D1022" s="16" t="s">
        <v>127</v>
      </c>
      <c r="E1022" s="16" t="s">
        <v>17</v>
      </c>
      <c r="F1022" s="16" t="s">
        <v>19</v>
      </c>
      <c r="G1022" s="7" t="n">
        <v>16</v>
      </c>
      <c r="H1022" s="6" t="n">
        <v>721</v>
      </c>
      <c r="I1022" s="6" t="n">
        <v>-11536</v>
      </c>
      <c r="J1022" s="6" t="n">
        <v>-0</v>
      </c>
      <c r="K1022" s="6" t="n">
        <v>-5.77</v>
      </c>
      <c r="L1022" s="6" t="n">
        <v>-0</v>
      </c>
      <c r="M1022" s="6" t="s">
        <f>=I1022+J1022+K1022+L1022</f>
      </c>
      <c r="N1022" s="16"/>
    </row>
    <row collapsed="false" customFormat="false" customHeight="false" hidden="false" ht="12.1" outlineLevel="0" r="1023">
      <c r="A1023" s="20" t="n">
        <v>45756.676851852</v>
      </c>
      <c r="B1023" s="16" t="s">
        <v>160</v>
      </c>
      <c r="C1023" s="16" t="s">
        <v>233</v>
      </c>
      <c r="D1023" s="16" t="s">
        <v>127</v>
      </c>
      <c r="E1023" s="16" t="s">
        <v>17</v>
      </c>
      <c r="F1023" s="16" t="s">
        <v>19</v>
      </c>
      <c r="G1023" s="7" t="n">
        <v>120</v>
      </c>
      <c r="H1023" s="6" t="n">
        <v>50.01</v>
      </c>
      <c r="I1023" s="6" t="n">
        <v>-6001.2</v>
      </c>
      <c r="J1023" s="6" t="n">
        <v>-0</v>
      </c>
      <c r="K1023" s="6" t="n">
        <v>-3</v>
      </c>
      <c r="L1023" s="6" t="n">
        <v>-0</v>
      </c>
      <c r="M1023" s="6" t="s">
        <f>=I1023+J1023+K1023+L1023</f>
      </c>
      <c r="N1023" s="16"/>
    </row>
    <row collapsed="false" customFormat="false" customHeight="false" hidden="false" ht="12.1" outlineLevel="0" r="1024">
      <c r="A1024" s="20" t="n">
        <v>45756.684641204</v>
      </c>
      <c r="B1024" s="16" t="s">
        <v>166</v>
      </c>
      <c r="C1024" s="16" t="s">
        <v>243</v>
      </c>
      <c r="D1024" s="16" t="s">
        <v>127</v>
      </c>
      <c r="E1024" s="16" t="s">
        <v>17</v>
      </c>
      <c r="F1024" s="16" t="s">
        <v>19</v>
      </c>
      <c r="G1024" s="7" t="n">
        <v>72</v>
      </c>
      <c r="H1024" s="6" t="n">
        <v>122.08</v>
      </c>
      <c r="I1024" s="6" t="n">
        <v>-8789.76</v>
      </c>
      <c r="J1024" s="6" t="n">
        <v>-0</v>
      </c>
      <c r="K1024" s="6" t="n">
        <v>-4.39</v>
      </c>
      <c r="L1024" s="6" t="n">
        <v>-0</v>
      </c>
      <c r="M1024" s="6" t="s">
        <f>=I1024+J1024+K1024+L1024</f>
      </c>
      <c r="N1024" s="16"/>
    </row>
    <row collapsed="false" customFormat="false" customHeight="false" hidden="false" ht="12.1" outlineLevel="0" r="1025">
      <c r="A1025" s="20" t="n">
        <v>45756.731134259</v>
      </c>
      <c r="B1025" s="16" t="s">
        <v>42</v>
      </c>
      <c r="C1025" s="16" t="s">
        <v>225</v>
      </c>
      <c r="D1025" s="16" t="s">
        <v>127</v>
      </c>
      <c r="E1025" s="16" t="s">
        <v>17</v>
      </c>
      <c r="F1025" s="16" t="s">
        <v>19</v>
      </c>
      <c r="G1025" s="7" t="n">
        <v>50</v>
      </c>
      <c r="H1025" s="6" t="n">
        <v>116.4</v>
      </c>
      <c r="I1025" s="6" t="n">
        <v>-5820</v>
      </c>
      <c r="J1025" s="6" t="n">
        <v>-0</v>
      </c>
      <c r="K1025" s="6" t="n">
        <v>-2.91</v>
      </c>
      <c r="L1025" s="6" t="n">
        <v>-0</v>
      </c>
      <c r="M1025" s="6" t="s">
        <f>=I1025+J1025+K1025+L1025</f>
      </c>
      <c r="N1025" s="16"/>
    </row>
    <row collapsed="false" customFormat="false" customHeight="false" hidden="false" ht="12.1" outlineLevel="0" r="1026">
      <c r="A1026" s="20" t="n">
        <v>45756.765196759</v>
      </c>
      <c r="B1026" s="16" t="s">
        <v>138</v>
      </c>
      <c r="C1026" s="16" t="s">
        <v>200</v>
      </c>
      <c r="D1026" s="16" t="s">
        <v>127</v>
      </c>
      <c r="E1026" s="16" t="s">
        <v>17</v>
      </c>
      <c r="F1026" s="16" t="s">
        <v>19</v>
      </c>
      <c r="G1026" s="7" t="n">
        <v>40</v>
      </c>
      <c r="H1026" s="6" t="n">
        <v>103.15</v>
      </c>
      <c r="I1026" s="6" t="n">
        <v>-4126</v>
      </c>
      <c r="J1026" s="6" t="n">
        <v>-0</v>
      </c>
      <c r="K1026" s="6" t="n">
        <v>-2.06</v>
      </c>
      <c r="L1026" s="6" t="n">
        <v>-0</v>
      </c>
      <c r="M1026" s="6" t="s">
        <f>=I1026+J1026+K1026+L1026</f>
      </c>
      <c r="N1026" s="16"/>
    </row>
    <row collapsed="false" customFormat="false" customHeight="false" hidden="false" ht="12.1" outlineLevel="0" r="1027">
      <c r="A1027" s="25" t="n">
        <v>45756.787638889</v>
      </c>
      <c r="B1027" s="26" t="s">
        <v>55</v>
      </c>
      <c r="C1027" s="26" t="s">
        <v>204</v>
      </c>
      <c r="D1027" s="26" t="s">
        <v>128</v>
      </c>
      <c r="E1027" s="26" t="s">
        <v>56</v>
      </c>
      <c r="F1027" s="26" t="s">
        <v>19</v>
      </c>
      <c r="G1027" s="27" t="n">
        <v>-26500</v>
      </c>
      <c r="H1027" s="28" t="n">
        <v>1.6523</v>
      </c>
      <c r="I1027" s="28" t="n">
        <v>43785.95</v>
      </c>
      <c r="J1027" s="28" t="n">
        <v>0</v>
      </c>
      <c r="K1027" s="28" t="n">
        <v>-0</v>
      </c>
      <c r="L1027" s="28" t="n">
        <v>-0</v>
      </c>
      <c r="M1027" s="6" t="s">
        <f>=I1027+J1027+K1027+L1027</f>
      </c>
      <c r="N1027" s="26"/>
    </row>
    <row collapsed="false" customFormat="false" customHeight="false" hidden="false" ht="12.1" outlineLevel="0" r="1028">
      <c r="A1028" s="20" t="n">
        <v>45756.794849537</v>
      </c>
      <c r="B1028" s="16" t="s">
        <v>148</v>
      </c>
      <c r="C1028" s="16" t="s">
        <v>219</v>
      </c>
      <c r="D1028" s="16" t="s">
        <v>127</v>
      </c>
      <c r="E1028" s="16" t="s">
        <v>17</v>
      </c>
      <c r="F1028" s="16" t="s">
        <v>19</v>
      </c>
      <c r="G1028" s="7" t="n">
        <v>350</v>
      </c>
      <c r="H1028" s="6" t="n">
        <v>50.38</v>
      </c>
      <c r="I1028" s="6" t="n">
        <v>-17633</v>
      </c>
      <c r="J1028" s="6" t="n">
        <v>-0</v>
      </c>
      <c r="K1028" s="6" t="n">
        <v>-8.82</v>
      </c>
      <c r="L1028" s="6" t="n">
        <v>-0</v>
      </c>
      <c r="M1028" s="6" t="s">
        <f>=I1028+J1028+K1028+L1028</f>
      </c>
      <c r="N1028" s="16"/>
    </row>
    <row collapsed="false" customFormat="false" customHeight="false" hidden="false" ht="12.1" outlineLevel="0" r="1029">
      <c r="A1029" s="25" t="n">
        <v>45756.896481481</v>
      </c>
      <c r="B1029" s="26" t="s">
        <v>148</v>
      </c>
      <c r="C1029" s="26" t="s">
        <v>219</v>
      </c>
      <c r="D1029" s="26" t="s">
        <v>128</v>
      </c>
      <c r="E1029" s="26" t="s">
        <v>17</v>
      </c>
      <c r="F1029" s="26" t="s">
        <v>19</v>
      </c>
      <c r="G1029" s="27" t="n">
        <v>-300</v>
      </c>
      <c r="H1029" s="28" t="n">
        <v>53.96</v>
      </c>
      <c r="I1029" s="28" t="n">
        <v>16188</v>
      </c>
      <c r="J1029" s="28" t="n">
        <v>0</v>
      </c>
      <c r="K1029" s="28" t="n">
        <v>-8.09</v>
      </c>
      <c r="L1029" s="28" t="n">
        <v>-0</v>
      </c>
      <c r="M1029" s="6" t="s">
        <f>=I1029+J1029+K1029+L1029</f>
      </c>
      <c r="N1029" s="26"/>
    </row>
    <row collapsed="false" customFormat="false" customHeight="false" hidden="false" ht="12.1" outlineLevel="0" r="1030">
      <c r="A1030" s="25" t="n">
        <v>45756.903912037</v>
      </c>
      <c r="B1030" s="26" t="s">
        <v>42</v>
      </c>
      <c r="C1030" s="26" t="s">
        <v>225</v>
      </c>
      <c r="D1030" s="26" t="s">
        <v>128</v>
      </c>
      <c r="E1030" s="26" t="s">
        <v>17</v>
      </c>
      <c r="F1030" s="26" t="s">
        <v>19</v>
      </c>
      <c r="G1030" s="27" t="n">
        <v>-50</v>
      </c>
      <c r="H1030" s="28" t="n">
        <v>122.2</v>
      </c>
      <c r="I1030" s="28" t="n">
        <v>6110</v>
      </c>
      <c r="J1030" s="28" t="n">
        <v>0</v>
      </c>
      <c r="K1030" s="28" t="n">
        <v>-3.06</v>
      </c>
      <c r="L1030" s="28" t="n">
        <v>-0</v>
      </c>
      <c r="M1030" s="6" t="s">
        <f>=I1030+J1030+K1030+L1030</f>
      </c>
      <c r="N1030" s="26"/>
    </row>
    <row collapsed="false" customFormat="false" customHeight="false" hidden="false" ht="12.1" outlineLevel="0" r="1031">
      <c r="A1031" s="20" t="n">
        <v>45756.998506944</v>
      </c>
      <c r="B1031" s="16" t="s">
        <v>55</v>
      </c>
      <c r="C1031" s="16" t="s">
        <v>204</v>
      </c>
      <c r="D1031" s="16" t="s">
        <v>127</v>
      </c>
      <c r="E1031" s="16" t="s">
        <v>56</v>
      </c>
      <c r="F1031" s="16" t="s">
        <v>19</v>
      </c>
      <c r="G1031" s="7" t="n">
        <v>3200</v>
      </c>
      <c r="H1031" s="6" t="n">
        <v>1.6524</v>
      </c>
      <c r="I1031" s="6" t="n">
        <v>-5287.68</v>
      </c>
      <c r="J1031" s="6" t="n">
        <v>-0</v>
      </c>
      <c r="K1031" s="6" t="n">
        <v>-0</v>
      </c>
      <c r="L1031" s="6" t="n">
        <v>-0</v>
      </c>
      <c r="M1031" s="6" t="s">
        <f>=I1031+J1031+K1031+L1031</f>
      </c>
      <c r="N1031" s="16"/>
    </row>
    <row collapsed="false" customFormat="false" customHeight="false" hidden="false" ht="12.1" outlineLevel="0" r="1032">
      <c r="A1032" s="25" t="n">
        <v>45757.468946759</v>
      </c>
      <c r="B1032" s="26" t="s">
        <v>134</v>
      </c>
      <c r="C1032" s="26" t="s">
        <v>196</v>
      </c>
      <c r="D1032" s="26" t="s">
        <v>128</v>
      </c>
      <c r="E1032" s="26" t="s">
        <v>17</v>
      </c>
      <c r="F1032" s="26" t="s">
        <v>19</v>
      </c>
      <c r="G1032" s="27" t="n">
        <v>-60000</v>
      </c>
      <c r="H1032" s="28" t="n">
        <v>0.3446</v>
      </c>
      <c r="I1032" s="28" t="n">
        <v>20676</v>
      </c>
      <c r="J1032" s="28" t="n">
        <v>0</v>
      </c>
      <c r="K1032" s="28" t="n">
        <v>-10.34</v>
      </c>
      <c r="L1032" s="28" t="n">
        <v>-0</v>
      </c>
      <c r="M1032" s="6" t="s">
        <f>=I1032+J1032+K1032+L1032</f>
      </c>
      <c r="N1032" s="26"/>
    </row>
    <row collapsed="false" customFormat="false" customHeight="false" hidden="false" ht="12.1" outlineLevel="0" r="1033">
      <c r="A1033" s="25" t="n">
        <v>45757.482835648</v>
      </c>
      <c r="B1033" s="26" t="s">
        <v>148</v>
      </c>
      <c r="C1033" s="26" t="s">
        <v>219</v>
      </c>
      <c r="D1033" s="26" t="s">
        <v>128</v>
      </c>
      <c r="E1033" s="26" t="s">
        <v>17</v>
      </c>
      <c r="F1033" s="26" t="s">
        <v>19</v>
      </c>
      <c r="G1033" s="27" t="n">
        <v>-200</v>
      </c>
      <c r="H1033" s="28" t="n">
        <v>53.69</v>
      </c>
      <c r="I1033" s="28" t="n">
        <v>10738</v>
      </c>
      <c r="J1033" s="28" t="n">
        <v>0</v>
      </c>
      <c r="K1033" s="28" t="n">
        <v>-5.37</v>
      </c>
      <c r="L1033" s="28" t="n">
        <v>-0</v>
      </c>
      <c r="M1033" s="6" t="s">
        <f>=I1033+J1033+K1033+L1033</f>
      </c>
      <c r="N1033" s="26"/>
    </row>
    <row collapsed="false" customFormat="false" customHeight="false" hidden="false" ht="12.1" outlineLevel="0" r="1034">
      <c r="A1034" s="25" t="n">
        <v>45757.492708333</v>
      </c>
      <c r="B1034" s="26" t="s">
        <v>165</v>
      </c>
      <c r="C1034" s="26" t="s">
        <v>242</v>
      </c>
      <c r="D1034" s="26" t="s">
        <v>128</v>
      </c>
      <c r="E1034" s="26" t="s">
        <v>17</v>
      </c>
      <c r="F1034" s="26" t="s">
        <v>19</v>
      </c>
      <c r="G1034" s="27" t="n">
        <v>-40</v>
      </c>
      <c r="H1034" s="28" t="n">
        <v>81.6</v>
      </c>
      <c r="I1034" s="28" t="n">
        <v>3264</v>
      </c>
      <c r="J1034" s="28" t="n">
        <v>0</v>
      </c>
      <c r="K1034" s="28" t="n">
        <v>-1.64</v>
      </c>
      <c r="L1034" s="28" t="n">
        <v>-0</v>
      </c>
      <c r="M1034" s="6" t="s">
        <f>=I1034+J1034+K1034+L1034</f>
      </c>
      <c r="N1034" s="26"/>
    </row>
    <row collapsed="false" customFormat="false" customHeight="false" hidden="false" ht="12.1" outlineLevel="0" r="1035">
      <c r="A1035" s="25" t="n">
        <v>45757.570185185</v>
      </c>
      <c r="B1035" s="26" t="s">
        <v>138</v>
      </c>
      <c r="C1035" s="26" t="s">
        <v>200</v>
      </c>
      <c r="D1035" s="26" t="s">
        <v>128</v>
      </c>
      <c r="E1035" s="26" t="s">
        <v>17</v>
      </c>
      <c r="F1035" s="26" t="s">
        <v>19</v>
      </c>
      <c r="G1035" s="27" t="n">
        <v>-40</v>
      </c>
      <c r="H1035" s="28" t="n">
        <v>119.2</v>
      </c>
      <c r="I1035" s="28" t="n">
        <v>4768</v>
      </c>
      <c r="J1035" s="28" t="n">
        <v>0</v>
      </c>
      <c r="K1035" s="28" t="n">
        <v>-2.38</v>
      </c>
      <c r="L1035" s="28" t="n">
        <v>-0</v>
      </c>
      <c r="M1035" s="6" t="s">
        <f>=I1035+J1035+K1035+L1035</f>
      </c>
      <c r="N1035" s="26"/>
    </row>
    <row collapsed="false" customFormat="false" customHeight="false" hidden="false" ht="12.1" outlineLevel="0" r="1036">
      <c r="A1036" s="25" t="n">
        <v>45757.669803241</v>
      </c>
      <c r="B1036" s="26" t="s">
        <v>139</v>
      </c>
      <c r="C1036" s="26" t="s">
        <v>201</v>
      </c>
      <c r="D1036" s="26" t="s">
        <v>128</v>
      </c>
      <c r="E1036" s="26" t="s">
        <v>17</v>
      </c>
      <c r="F1036" s="26" t="s">
        <v>19</v>
      </c>
      <c r="G1036" s="27" t="n">
        <v>-16</v>
      </c>
      <c r="H1036" s="28" t="n">
        <v>756</v>
      </c>
      <c r="I1036" s="28" t="n">
        <v>12096</v>
      </c>
      <c r="J1036" s="28" t="n">
        <v>0</v>
      </c>
      <c r="K1036" s="28" t="n">
        <v>-6.05</v>
      </c>
      <c r="L1036" s="28" t="n">
        <v>-0</v>
      </c>
      <c r="M1036" s="6" t="s">
        <f>=I1036+J1036+K1036+L1036</f>
      </c>
      <c r="N1036" s="26"/>
    </row>
    <row collapsed="false" customFormat="false" customHeight="false" hidden="false" ht="12.1" outlineLevel="0" r="1037">
      <c r="A1037" s="20" t="n">
        <v>45757.985115741</v>
      </c>
      <c r="B1037" s="16" t="s">
        <v>55</v>
      </c>
      <c r="C1037" s="16" t="s">
        <v>204</v>
      </c>
      <c r="D1037" s="16" t="s">
        <v>127</v>
      </c>
      <c r="E1037" s="16" t="s">
        <v>56</v>
      </c>
      <c r="F1037" s="16" t="s">
        <v>19</v>
      </c>
      <c r="G1037" s="7" t="n">
        <v>31180</v>
      </c>
      <c r="H1037" s="6" t="n">
        <v>1.6533</v>
      </c>
      <c r="I1037" s="6" t="n">
        <v>-51549.89</v>
      </c>
      <c r="J1037" s="6" t="n">
        <v>-0</v>
      </c>
      <c r="K1037" s="6" t="n">
        <v>-0</v>
      </c>
      <c r="L1037" s="6" t="n">
        <v>-0</v>
      </c>
      <c r="M1037" s="6" t="s">
        <f>=I1037+J1037+K1037+L1037</f>
      </c>
      <c r="N1037" s="16"/>
    </row>
    <row collapsed="false" customFormat="false" customHeight="false" hidden="false" ht="12.1" outlineLevel="0" r="1038">
      <c r="A1038" s="20" t="n">
        <v>45762.658206019</v>
      </c>
      <c r="B1038" s="16" t="s">
        <v>134</v>
      </c>
      <c r="C1038" s="16" t="s">
        <v>196</v>
      </c>
      <c r="D1038" s="16" t="s">
        <v>127</v>
      </c>
      <c r="E1038" s="16" t="s">
        <v>17</v>
      </c>
      <c r="F1038" s="16" t="s">
        <v>19</v>
      </c>
      <c r="G1038" s="7" t="n">
        <v>20000</v>
      </c>
      <c r="H1038" s="6" t="n">
        <v>0.3393</v>
      </c>
      <c r="I1038" s="6" t="n">
        <v>-6786</v>
      </c>
      <c r="J1038" s="6" t="n">
        <v>-0</v>
      </c>
      <c r="K1038" s="6" t="n">
        <v>-3.39</v>
      </c>
      <c r="L1038" s="6" t="n">
        <v>-0</v>
      </c>
      <c r="M1038" s="6" t="s">
        <f>=I1038+J1038+K1038+L1038</f>
      </c>
      <c r="N1038" s="16"/>
    </row>
    <row collapsed="false" customFormat="false" customHeight="false" hidden="false" ht="12.1" outlineLevel="0" r="1039">
      <c r="A1039" s="25" t="n">
        <v>45762.934189815</v>
      </c>
      <c r="B1039" s="26" t="s">
        <v>55</v>
      </c>
      <c r="C1039" s="26" t="s">
        <v>204</v>
      </c>
      <c r="D1039" s="26" t="s">
        <v>128</v>
      </c>
      <c r="E1039" s="26" t="s">
        <v>56</v>
      </c>
      <c r="F1039" s="26" t="s">
        <v>19</v>
      </c>
      <c r="G1039" s="27" t="n">
        <v>-4100</v>
      </c>
      <c r="H1039" s="28" t="n">
        <v>1.658</v>
      </c>
      <c r="I1039" s="28" t="n">
        <v>6797.8</v>
      </c>
      <c r="J1039" s="28" t="n">
        <v>0</v>
      </c>
      <c r="K1039" s="28" t="n">
        <v>-0</v>
      </c>
      <c r="L1039" s="28" t="n">
        <v>-0</v>
      </c>
      <c r="M1039" s="6" t="s">
        <f>=I1039+J1039+K1039+L1039</f>
      </c>
      <c r="N1039" s="26"/>
    </row>
    <row collapsed="false" customFormat="false" customHeight="false" hidden="false" ht="12.1" outlineLevel="0" r="1040">
      <c r="A1040" s="20" t="n">
        <v>45763.427766204</v>
      </c>
      <c r="B1040" s="16" t="s">
        <v>21</v>
      </c>
      <c r="C1040" s="16" t="s">
        <v>224</v>
      </c>
      <c r="D1040" s="16" t="s">
        <v>127</v>
      </c>
      <c r="E1040" s="16" t="s">
        <v>17</v>
      </c>
      <c r="F1040" s="16" t="s">
        <v>19</v>
      </c>
      <c r="G1040" s="7" t="n">
        <v>10</v>
      </c>
      <c r="H1040" s="6" t="n">
        <v>398.45</v>
      </c>
      <c r="I1040" s="6" t="n">
        <v>-3984.5</v>
      </c>
      <c r="J1040" s="6" t="n">
        <v>-0</v>
      </c>
      <c r="K1040" s="6" t="n">
        <v>-1.99</v>
      </c>
      <c r="L1040" s="6" t="n">
        <v>-0</v>
      </c>
      <c r="M1040" s="6" t="s">
        <f>=I1040+J1040+K1040+L1040</f>
      </c>
      <c r="N1040" s="16"/>
    </row>
    <row collapsed="false" customFormat="false" customHeight="false" hidden="false" ht="12.1" outlineLevel="0" r="1041">
      <c r="A1041" s="25" t="n">
        <v>45763.932986111</v>
      </c>
      <c r="B1041" s="26" t="s">
        <v>55</v>
      </c>
      <c r="C1041" s="26" t="s">
        <v>204</v>
      </c>
      <c r="D1041" s="26" t="s">
        <v>128</v>
      </c>
      <c r="E1041" s="26" t="s">
        <v>56</v>
      </c>
      <c r="F1041" s="26" t="s">
        <v>19</v>
      </c>
      <c r="G1041" s="27" t="n">
        <v>-2400</v>
      </c>
      <c r="H1041" s="28" t="n">
        <v>1.659</v>
      </c>
      <c r="I1041" s="28" t="n">
        <v>3981.6</v>
      </c>
      <c r="J1041" s="28" t="n">
        <v>0</v>
      </c>
      <c r="K1041" s="28" t="n">
        <v>-0</v>
      </c>
      <c r="L1041" s="28" t="n">
        <v>-0</v>
      </c>
      <c r="M1041" s="6" t="s">
        <f>=I1041+J1041+K1041+L1041</f>
      </c>
      <c r="N1041" s="26"/>
    </row>
    <row collapsed="false" customFormat="false" customHeight="false" hidden="false" ht="12.1" outlineLevel="0" r="1042">
      <c r="A1042" s="25" t="n">
        <v>45764.61462963</v>
      </c>
      <c r="B1042" s="26" t="s">
        <v>149</v>
      </c>
      <c r="C1042" s="26" t="s">
        <v>220</v>
      </c>
      <c r="D1042" s="26" t="s">
        <v>128</v>
      </c>
      <c r="E1042" s="26" t="s">
        <v>17</v>
      </c>
      <c r="F1042" s="26" t="s">
        <v>19</v>
      </c>
      <c r="G1042" s="27" t="n">
        <v>-100</v>
      </c>
      <c r="H1042" s="28" t="n">
        <v>86.99</v>
      </c>
      <c r="I1042" s="28" t="n">
        <v>8699</v>
      </c>
      <c r="J1042" s="28" t="n">
        <v>0</v>
      </c>
      <c r="K1042" s="28" t="n">
        <v>-4.35</v>
      </c>
      <c r="L1042" s="28" t="n">
        <v>-0</v>
      </c>
      <c r="M1042" s="6" t="s">
        <f>=I1042+J1042+K1042+L1042</f>
      </c>
      <c r="N1042" s="26"/>
    </row>
    <row collapsed="false" customFormat="false" customHeight="false" hidden="false" ht="12.1" outlineLevel="0" r="1043">
      <c r="A1043" s="25" t="n">
        <v>45764.628946759</v>
      </c>
      <c r="B1043" s="26" t="s">
        <v>166</v>
      </c>
      <c r="C1043" s="26" t="s">
        <v>243</v>
      </c>
      <c r="D1043" s="26" t="s">
        <v>128</v>
      </c>
      <c r="E1043" s="26" t="s">
        <v>17</v>
      </c>
      <c r="F1043" s="26" t="s">
        <v>19</v>
      </c>
      <c r="G1043" s="27" t="n">
        <v>-58</v>
      </c>
      <c r="H1043" s="28" t="n">
        <v>132.96</v>
      </c>
      <c r="I1043" s="28" t="n">
        <v>7711.68</v>
      </c>
      <c r="J1043" s="28" t="n">
        <v>0</v>
      </c>
      <c r="K1043" s="28" t="n">
        <v>-3.86</v>
      </c>
      <c r="L1043" s="28" t="n">
        <v>-0</v>
      </c>
      <c r="M1043" s="6" t="s">
        <f>=I1043+J1043+K1043+L1043</f>
      </c>
      <c r="N1043" s="26"/>
    </row>
    <row collapsed="false" customFormat="false" customHeight="false" hidden="false" ht="12.1" outlineLevel="0" r="1044">
      <c r="A1044" s="25" t="n">
        <v>45764.660405093</v>
      </c>
      <c r="B1044" s="26" t="s">
        <v>134</v>
      </c>
      <c r="C1044" s="26" t="s">
        <v>196</v>
      </c>
      <c r="D1044" s="26" t="s">
        <v>128</v>
      </c>
      <c r="E1044" s="26" t="s">
        <v>17</v>
      </c>
      <c r="F1044" s="26" t="s">
        <v>19</v>
      </c>
      <c r="G1044" s="27" t="n">
        <v>-20000</v>
      </c>
      <c r="H1044" s="28" t="n">
        <v>0.3449</v>
      </c>
      <c r="I1044" s="28" t="n">
        <v>6898</v>
      </c>
      <c r="J1044" s="28" t="n">
        <v>0</v>
      </c>
      <c r="K1044" s="28" t="n">
        <v>-3.45</v>
      </c>
      <c r="L1044" s="28" t="n">
        <v>-0</v>
      </c>
      <c r="M1044" s="6" t="s">
        <f>=I1044+J1044+K1044+L1044</f>
      </c>
      <c r="N1044" s="26"/>
    </row>
    <row collapsed="false" customFormat="false" customHeight="false" hidden="false" ht="12.1" outlineLevel="0" r="1045">
      <c r="A1045" s="20" t="n">
        <v>45766.010960648</v>
      </c>
      <c r="B1045" s="16" t="s">
        <v>55</v>
      </c>
      <c r="C1045" s="16" t="s">
        <v>204</v>
      </c>
      <c r="D1045" s="16" t="s">
        <v>127</v>
      </c>
      <c r="E1045" s="16" t="s">
        <v>56</v>
      </c>
      <c r="F1045" s="16" t="s">
        <v>19</v>
      </c>
      <c r="G1045" s="7" t="n">
        <v>14000</v>
      </c>
      <c r="H1045" s="6" t="n">
        <v>1.6628</v>
      </c>
      <c r="I1045" s="6" t="n">
        <v>-23279.2</v>
      </c>
      <c r="J1045" s="6" t="n">
        <v>-0</v>
      </c>
      <c r="K1045" s="6" t="n">
        <v>-0</v>
      </c>
      <c r="L1045" s="6" t="n">
        <v>-0</v>
      </c>
      <c r="M1045" s="6" t="s">
        <f>=I1045+J1045+K1045+L1045</f>
      </c>
      <c r="N1045" s="16"/>
    </row>
    <row collapsed="false" customFormat="false" customHeight="false" hidden="false" ht="12.1" outlineLevel="0" r="1046">
      <c r="A1046" s="25" t="n">
        <v>45768.742719907</v>
      </c>
      <c r="B1046" s="26" t="s">
        <v>160</v>
      </c>
      <c r="C1046" s="26" t="s">
        <v>233</v>
      </c>
      <c r="D1046" s="26" t="s">
        <v>128</v>
      </c>
      <c r="E1046" s="26" t="s">
        <v>17</v>
      </c>
      <c r="F1046" s="26" t="s">
        <v>19</v>
      </c>
      <c r="G1046" s="27" t="n">
        <v>-180</v>
      </c>
      <c r="H1046" s="28" t="n">
        <v>53.44</v>
      </c>
      <c r="I1046" s="28" t="n">
        <v>9619.2</v>
      </c>
      <c r="J1046" s="28" t="n">
        <v>0</v>
      </c>
      <c r="K1046" s="28" t="n">
        <v>-4.81</v>
      </c>
      <c r="L1046" s="28" t="n">
        <v>-0</v>
      </c>
      <c r="M1046" s="6" t="s">
        <f>=I1046+J1046+K1046+L1046</f>
      </c>
      <c r="N1046" s="26"/>
    </row>
    <row collapsed="false" customFormat="false" customHeight="false" hidden="false" ht="12.1" outlineLevel="0" r="1047">
      <c r="A1047" s="20" t="n">
        <v>45768.935127315</v>
      </c>
      <c r="B1047" s="16" t="s">
        <v>55</v>
      </c>
      <c r="C1047" s="16" t="s">
        <v>204</v>
      </c>
      <c r="D1047" s="16" t="s">
        <v>127</v>
      </c>
      <c r="E1047" s="16" t="s">
        <v>56</v>
      </c>
      <c r="F1047" s="16" t="s">
        <v>19</v>
      </c>
      <c r="G1047" s="7" t="n">
        <v>9860</v>
      </c>
      <c r="H1047" s="6" t="n">
        <v>1.6637</v>
      </c>
      <c r="I1047" s="6" t="n">
        <v>-16404.08</v>
      </c>
      <c r="J1047" s="6" t="n">
        <v>-0</v>
      </c>
      <c r="K1047" s="6" t="n">
        <v>-0</v>
      </c>
      <c r="L1047" s="6" t="n">
        <v>-0</v>
      </c>
      <c r="M1047" s="6" t="s">
        <f>=I1047+J1047+K1047+L1047</f>
      </c>
      <c r="N1047" s="16"/>
    </row>
    <row collapsed="false" customFormat="false" customHeight="false" hidden="false" ht="12.1" outlineLevel="0" r="1048">
      <c r="A1048" s="25" t="n">
        <v>45768.995289352</v>
      </c>
      <c r="B1048" s="26" t="s">
        <v>166</v>
      </c>
      <c r="C1048" s="26" t="s">
        <v>243</v>
      </c>
      <c r="D1048" s="26" t="s">
        <v>128</v>
      </c>
      <c r="E1048" s="26" t="s">
        <v>17</v>
      </c>
      <c r="F1048" s="26" t="s">
        <v>19</v>
      </c>
      <c r="G1048" s="27" t="n">
        <v>-50</v>
      </c>
      <c r="H1048" s="28" t="n">
        <v>135.52</v>
      </c>
      <c r="I1048" s="28" t="n">
        <v>6776</v>
      </c>
      <c r="J1048" s="28" t="n">
        <v>0</v>
      </c>
      <c r="K1048" s="28" t="n">
        <v>-3.39</v>
      </c>
      <c r="L1048" s="28" t="n">
        <v>-0</v>
      </c>
      <c r="M1048" s="6" t="s">
        <f>=I1048+J1048+K1048+L1048</f>
      </c>
      <c r="N1048" s="26"/>
    </row>
    <row collapsed="false" customFormat="false" customHeight="false" hidden="false" ht="12.1" outlineLevel="0" r="1049">
      <c r="A1049" s="25" t="n">
        <v>45769.461828704</v>
      </c>
      <c r="B1049" s="26" t="s">
        <v>21</v>
      </c>
      <c r="C1049" s="26" t="s">
        <v>224</v>
      </c>
      <c r="D1049" s="26" t="s">
        <v>128</v>
      </c>
      <c r="E1049" s="26" t="s">
        <v>17</v>
      </c>
      <c r="F1049" s="26" t="s">
        <v>19</v>
      </c>
      <c r="G1049" s="27" t="n">
        <v>-10</v>
      </c>
      <c r="H1049" s="28" t="n">
        <v>418.95</v>
      </c>
      <c r="I1049" s="28" t="n">
        <v>4189.5</v>
      </c>
      <c r="J1049" s="28" t="n">
        <v>0</v>
      </c>
      <c r="K1049" s="28" t="n">
        <v>-2.09</v>
      </c>
      <c r="L1049" s="28" t="n">
        <v>-0</v>
      </c>
      <c r="M1049" s="6" t="s">
        <f>=I1049+J1049+K1049+L1049</f>
      </c>
      <c r="N1049" s="26"/>
    </row>
    <row collapsed="false" customFormat="false" customHeight="false" hidden="false" ht="12.1" outlineLevel="0" r="1050">
      <c r="A1050" s="20" t="n">
        <v>45769.7921875</v>
      </c>
      <c r="B1050" s="16" t="s">
        <v>55</v>
      </c>
      <c r="C1050" s="16" t="s">
        <v>204</v>
      </c>
      <c r="D1050" s="16" t="s">
        <v>127</v>
      </c>
      <c r="E1050" s="16" t="s">
        <v>56</v>
      </c>
      <c r="F1050" s="16" t="s">
        <v>19</v>
      </c>
      <c r="G1050" s="7" t="n">
        <v>2530</v>
      </c>
      <c r="H1050" s="6" t="n">
        <v>1.6647</v>
      </c>
      <c r="I1050" s="6" t="n">
        <v>-4211.69</v>
      </c>
      <c r="J1050" s="6" t="n">
        <v>-0</v>
      </c>
      <c r="K1050" s="6" t="n">
        <v>-0</v>
      </c>
      <c r="L1050" s="6" t="n">
        <v>-0</v>
      </c>
      <c r="M1050" s="6" t="s">
        <f>=I1050+J1050+K1050+L1050</f>
      </c>
      <c r="N1050" s="16"/>
    </row>
    <row collapsed="false" customFormat="false" customHeight="false" hidden="false" ht="12.1" outlineLevel="0" r="1051">
      <c r="A1051" s="20" t="n">
        <v>45770.446446759</v>
      </c>
      <c r="B1051" s="16" t="s">
        <v>21</v>
      </c>
      <c r="C1051" s="16" t="s">
        <v>224</v>
      </c>
      <c r="D1051" s="16" t="s">
        <v>127</v>
      </c>
      <c r="E1051" s="16" t="s">
        <v>17</v>
      </c>
      <c r="F1051" s="16" t="s">
        <v>19</v>
      </c>
      <c r="G1051" s="7" t="n">
        <v>10</v>
      </c>
      <c r="H1051" s="6" t="n">
        <v>407.95</v>
      </c>
      <c r="I1051" s="6" t="n">
        <v>-4079.5</v>
      </c>
      <c r="J1051" s="6" t="n">
        <v>-0</v>
      </c>
      <c r="K1051" s="6" t="n">
        <v>-2.04</v>
      </c>
      <c r="L1051" s="6" t="n">
        <v>-0</v>
      </c>
      <c r="M1051" s="6" t="s">
        <f>=I1051+J1051+K1051+L1051</f>
      </c>
      <c r="N1051" s="16"/>
    </row>
    <row collapsed="false" customFormat="false" customHeight="false" hidden="false" ht="12.1" outlineLevel="0" r="1052">
      <c r="A1052" s="25" t="n">
        <v>45770.603738426</v>
      </c>
      <c r="B1052" s="26" t="s">
        <v>21</v>
      </c>
      <c r="C1052" s="26" t="s">
        <v>224</v>
      </c>
      <c r="D1052" s="26" t="s">
        <v>128</v>
      </c>
      <c r="E1052" s="26" t="s">
        <v>17</v>
      </c>
      <c r="F1052" s="26" t="s">
        <v>19</v>
      </c>
      <c r="G1052" s="27" t="n">
        <v>-10</v>
      </c>
      <c r="H1052" s="28" t="n">
        <v>413.35</v>
      </c>
      <c r="I1052" s="28" t="n">
        <v>4133.5</v>
      </c>
      <c r="J1052" s="28" t="n">
        <v>0</v>
      </c>
      <c r="K1052" s="28" t="n">
        <v>-2.07</v>
      </c>
      <c r="L1052" s="28" t="n">
        <v>-0</v>
      </c>
      <c r="M1052" s="6" t="s">
        <f>=I1052+J1052+K1052+L1052</f>
      </c>
      <c r="N1052" s="26"/>
    </row>
    <row collapsed="false" customFormat="false" customHeight="false" hidden="false" ht="12.1" outlineLevel="0" r="1053">
      <c r="A1053" s="20" t="n">
        <v>45772.536377315</v>
      </c>
      <c r="B1053" s="16" t="s">
        <v>166</v>
      </c>
      <c r="C1053" s="16" t="s">
        <v>243</v>
      </c>
      <c r="D1053" s="16" t="s">
        <v>127</v>
      </c>
      <c r="E1053" s="16" t="s">
        <v>17</v>
      </c>
      <c r="F1053" s="16" t="s">
        <v>19</v>
      </c>
      <c r="G1053" s="7" t="n">
        <v>10</v>
      </c>
      <c r="H1053" s="6" t="n">
        <v>133.88</v>
      </c>
      <c r="I1053" s="6" t="n">
        <v>-1338.8</v>
      </c>
      <c r="J1053" s="6" t="n">
        <v>-0</v>
      </c>
      <c r="K1053" s="6" t="n">
        <v>-0.67</v>
      </c>
      <c r="L1053" s="6" t="n">
        <v>-0</v>
      </c>
      <c r="M1053" s="6" t="s">
        <f>=I1053+J1053+K1053+L1053</f>
      </c>
      <c r="N1053" s="16"/>
    </row>
    <row collapsed="false" customFormat="false" customHeight="false" hidden="false" ht="12.1" outlineLevel="0" r="1054">
      <c r="A1054" s="25" t="n">
        <v>45772.769479167</v>
      </c>
      <c r="B1054" s="26" t="s">
        <v>149</v>
      </c>
      <c r="C1054" s="26" t="s">
        <v>220</v>
      </c>
      <c r="D1054" s="26" t="s">
        <v>128</v>
      </c>
      <c r="E1054" s="26" t="s">
        <v>17</v>
      </c>
      <c r="F1054" s="26" t="s">
        <v>19</v>
      </c>
      <c r="G1054" s="27" t="n">
        <v>-100</v>
      </c>
      <c r="H1054" s="28" t="n">
        <v>91.46</v>
      </c>
      <c r="I1054" s="28" t="n">
        <v>9146</v>
      </c>
      <c r="J1054" s="28" t="n">
        <v>0</v>
      </c>
      <c r="K1054" s="28" t="n">
        <v>-4.57</v>
      </c>
      <c r="L1054" s="28" t="n">
        <v>-0</v>
      </c>
      <c r="M1054" s="6" t="s">
        <f>=I1054+J1054+K1054+L1054</f>
      </c>
      <c r="N1054" s="26"/>
    </row>
    <row collapsed="false" customFormat="false" customHeight="false" hidden="false" ht="12.1" outlineLevel="0" r="1055">
      <c r="A1055" s="25" t="n">
        <v>45772.856875</v>
      </c>
      <c r="B1055" s="26" t="s">
        <v>137</v>
      </c>
      <c r="C1055" s="26" t="s">
        <v>199</v>
      </c>
      <c r="D1055" s="26" t="s">
        <v>128</v>
      </c>
      <c r="E1055" s="26" t="s">
        <v>17</v>
      </c>
      <c r="F1055" s="26" t="s">
        <v>19</v>
      </c>
      <c r="G1055" s="27" t="n">
        <v>-20</v>
      </c>
      <c r="H1055" s="28" t="n">
        <v>1295</v>
      </c>
      <c r="I1055" s="28" t="n">
        <v>25900</v>
      </c>
      <c r="J1055" s="28" t="n">
        <v>0</v>
      </c>
      <c r="K1055" s="28" t="n">
        <v>-12.95</v>
      </c>
      <c r="L1055" s="28" t="n">
        <v>-0</v>
      </c>
      <c r="M1055" s="6" t="s">
        <f>=I1055+J1055+K1055+L1055</f>
      </c>
      <c r="N1055" s="26"/>
    </row>
    <row collapsed="false" customFormat="false" customHeight="false" hidden="false" ht="12.1" outlineLevel="0" r="1056">
      <c r="A1056" s="20" t="n">
        <v>45772.934027778</v>
      </c>
      <c r="B1056" s="16" t="s">
        <v>55</v>
      </c>
      <c r="C1056" s="16" t="s">
        <v>204</v>
      </c>
      <c r="D1056" s="16" t="s">
        <v>127</v>
      </c>
      <c r="E1056" s="16" t="s">
        <v>56</v>
      </c>
      <c r="F1056" s="16" t="s">
        <v>19</v>
      </c>
      <c r="G1056" s="7" t="n">
        <v>20200</v>
      </c>
      <c r="H1056" s="6" t="n">
        <v>1.6694</v>
      </c>
      <c r="I1056" s="6" t="n">
        <v>-33721.88</v>
      </c>
      <c r="J1056" s="6" t="n">
        <v>-0</v>
      </c>
      <c r="K1056" s="6" t="n">
        <v>-0</v>
      </c>
      <c r="L1056" s="6" t="n">
        <v>-0</v>
      </c>
      <c r="M1056" s="6" t="s">
        <f>=I1056+J1056+K1056+L1056</f>
      </c>
      <c r="N1056" s="16"/>
    </row>
    <row collapsed="false" customFormat="false" customHeight="false" hidden="false" ht="12.1" outlineLevel="0" r="1057">
      <c r="A1057" s="25" t="n">
        <v>45775.478877315</v>
      </c>
      <c r="B1057" s="26" t="s">
        <v>167</v>
      </c>
      <c r="C1057" s="26" t="s">
        <v>244</v>
      </c>
      <c r="D1057" s="26" t="s">
        <v>128</v>
      </c>
      <c r="E1057" s="26" t="s">
        <v>17</v>
      </c>
      <c r="F1057" s="26" t="s">
        <v>19</v>
      </c>
      <c r="G1057" s="27" t="n">
        <v>-1</v>
      </c>
      <c r="H1057" s="28" t="n">
        <v>3885</v>
      </c>
      <c r="I1057" s="28" t="n">
        <v>3885</v>
      </c>
      <c r="J1057" s="28" t="n">
        <v>0</v>
      </c>
      <c r="K1057" s="28" t="n">
        <v>-1.94</v>
      </c>
      <c r="L1057" s="28" t="n">
        <v>-0</v>
      </c>
      <c r="M1057" s="6" t="s">
        <f>=I1057+J1057+K1057+L1057</f>
      </c>
      <c r="N1057" s="26"/>
    </row>
    <row collapsed="false" customFormat="false" customHeight="false" hidden="false" ht="12.1" outlineLevel="0" r="1058">
      <c r="A1058" s="20" t="n">
        <v>45775.869328704</v>
      </c>
      <c r="B1058" s="16" t="s">
        <v>21</v>
      </c>
      <c r="C1058" s="16" t="s">
        <v>224</v>
      </c>
      <c r="D1058" s="16" t="s">
        <v>127</v>
      </c>
      <c r="E1058" s="16" t="s">
        <v>17</v>
      </c>
      <c r="F1058" s="16" t="s">
        <v>19</v>
      </c>
      <c r="G1058" s="7" t="n">
        <v>10</v>
      </c>
      <c r="H1058" s="6" t="n">
        <v>410.05</v>
      </c>
      <c r="I1058" s="6" t="n">
        <v>-4100.5</v>
      </c>
      <c r="J1058" s="6" t="n">
        <v>-0</v>
      </c>
      <c r="K1058" s="6" t="n">
        <v>-2.05</v>
      </c>
      <c r="L1058" s="6" t="n">
        <v>-0</v>
      </c>
      <c r="M1058" s="6" t="s">
        <f>=I1058+J1058+K1058+L1058</f>
      </c>
      <c r="N1058" s="16"/>
    </row>
    <row collapsed="false" customFormat="false" customHeight="false" hidden="false" ht="12.1" outlineLevel="0" r="1059">
      <c r="A1059" s="25" t="n">
        <v>45775.916435185</v>
      </c>
      <c r="B1059" s="26" t="s">
        <v>55</v>
      </c>
      <c r="C1059" s="26" t="s">
        <v>204</v>
      </c>
      <c r="D1059" s="26" t="s">
        <v>128</v>
      </c>
      <c r="E1059" s="26" t="s">
        <v>56</v>
      </c>
      <c r="F1059" s="26" t="s">
        <v>19</v>
      </c>
      <c r="G1059" s="27" t="n">
        <v>-120</v>
      </c>
      <c r="H1059" s="28" t="n">
        <v>1.670333</v>
      </c>
      <c r="I1059" s="28" t="n">
        <v>200.44</v>
      </c>
      <c r="J1059" s="28" t="n">
        <v>0</v>
      </c>
      <c r="K1059" s="28" t="n">
        <v>-0</v>
      </c>
      <c r="L1059" s="28" t="n">
        <v>-0</v>
      </c>
      <c r="M1059" s="6" t="s">
        <f>=I1059+J1059+K1059+L1059</f>
      </c>
      <c r="N1059" s="26"/>
    </row>
    <row collapsed="false" customFormat="false" customHeight="false" hidden="false" ht="12.1" outlineLevel="0" r="1060">
      <c r="A1060" s="20" t="n">
        <v>45776.460856481</v>
      </c>
      <c r="B1060" s="16" t="s">
        <v>137</v>
      </c>
      <c r="C1060" s="16" t="s">
        <v>199</v>
      </c>
      <c r="D1060" s="16" t="s">
        <v>127</v>
      </c>
      <c r="E1060" s="16" t="s">
        <v>17</v>
      </c>
      <c r="F1060" s="16" t="s">
        <v>19</v>
      </c>
      <c r="G1060" s="7" t="n">
        <v>10</v>
      </c>
      <c r="H1060" s="6" t="n">
        <v>1220.7</v>
      </c>
      <c r="I1060" s="6" t="n">
        <v>-12207</v>
      </c>
      <c r="J1060" s="6" t="n">
        <v>-0</v>
      </c>
      <c r="K1060" s="6" t="n">
        <v>-6.1</v>
      </c>
      <c r="L1060" s="6" t="n">
        <v>-0</v>
      </c>
      <c r="M1060" s="6" t="s">
        <f>=I1060+J1060+K1060+L1060</f>
      </c>
      <c r="N1060" s="16"/>
    </row>
    <row collapsed="false" customFormat="false" customHeight="false" hidden="false" ht="12.1" outlineLevel="0" r="1061">
      <c r="A1061" s="25" t="n">
        <v>45776.468310185</v>
      </c>
      <c r="B1061" s="26" t="s">
        <v>42</v>
      </c>
      <c r="C1061" s="26" t="s">
        <v>225</v>
      </c>
      <c r="D1061" s="26" t="s">
        <v>128</v>
      </c>
      <c r="E1061" s="26" t="s">
        <v>17</v>
      </c>
      <c r="F1061" s="26" t="s">
        <v>19</v>
      </c>
      <c r="G1061" s="27" t="n">
        <v>-50</v>
      </c>
      <c r="H1061" s="28" t="n">
        <v>128.2</v>
      </c>
      <c r="I1061" s="28" t="n">
        <v>6410</v>
      </c>
      <c r="J1061" s="28" t="n">
        <v>0</v>
      </c>
      <c r="K1061" s="28" t="n">
        <v>-3.2</v>
      </c>
      <c r="L1061" s="28" t="n">
        <v>-0</v>
      </c>
      <c r="M1061" s="6" t="s">
        <f>=I1061+J1061+K1061+L1061</f>
      </c>
      <c r="N1061" s="26"/>
    </row>
    <row collapsed="false" customFormat="false" customHeight="false" hidden="false" ht="12.1" outlineLevel="0" r="1062">
      <c r="A1062" s="20" t="n">
        <v>45776.565902778</v>
      </c>
      <c r="B1062" s="16" t="s">
        <v>139</v>
      </c>
      <c r="C1062" s="16" t="s">
        <v>201</v>
      </c>
      <c r="D1062" s="16" t="s">
        <v>127</v>
      </c>
      <c r="E1062" s="16" t="s">
        <v>17</v>
      </c>
      <c r="F1062" s="16" t="s">
        <v>19</v>
      </c>
      <c r="G1062" s="7" t="n">
        <v>10</v>
      </c>
      <c r="H1062" s="6" t="n">
        <v>726</v>
      </c>
      <c r="I1062" s="6" t="n">
        <v>-7260</v>
      </c>
      <c r="J1062" s="6" t="n">
        <v>-0</v>
      </c>
      <c r="K1062" s="6" t="n">
        <v>-3.63</v>
      </c>
      <c r="L1062" s="6" t="n">
        <v>-0</v>
      </c>
      <c r="M1062" s="6" t="s">
        <f>=I1062+J1062+K1062+L1062</f>
      </c>
      <c r="N1062" s="16"/>
    </row>
    <row collapsed="false" customFormat="false" customHeight="false" hidden="false" ht="12.1" outlineLevel="0" r="1063">
      <c r="A1063" s="20" t="n">
        <v>45776.845902778</v>
      </c>
      <c r="B1063" s="16" t="s">
        <v>42</v>
      </c>
      <c r="C1063" s="16" t="s">
        <v>225</v>
      </c>
      <c r="D1063" s="16" t="s">
        <v>127</v>
      </c>
      <c r="E1063" s="16" t="s">
        <v>17</v>
      </c>
      <c r="F1063" s="16" t="s">
        <v>19</v>
      </c>
      <c r="G1063" s="7" t="n">
        <v>50</v>
      </c>
      <c r="H1063" s="6" t="n">
        <v>122.9</v>
      </c>
      <c r="I1063" s="6" t="n">
        <v>-6145</v>
      </c>
      <c r="J1063" s="6" t="n">
        <v>-0</v>
      </c>
      <c r="K1063" s="6" t="n">
        <v>-3.07</v>
      </c>
      <c r="L1063" s="6" t="n">
        <v>-0</v>
      </c>
      <c r="M1063" s="6" t="s">
        <f>=I1063+J1063+K1063+L1063</f>
      </c>
      <c r="N1063" s="16"/>
    </row>
    <row collapsed="false" customFormat="false" customHeight="false" hidden="false" ht="12.1" outlineLevel="0" r="1064">
      <c r="A1064" s="20" t="n">
        <v>45776.847731481</v>
      </c>
      <c r="B1064" s="16" t="s">
        <v>21</v>
      </c>
      <c r="C1064" s="16" t="s">
        <v>224</v>
      </c>
      <c r="D1064" s="16" t="s">
        <v>127</v>
      </c>
      <c r="E1064" s="16" t="s">
        <v>17</v>
      </c>
      <c r="F1064" s="16" t="s">
        <v>19</v>
      </c>
      <c r="G1064" s="7" t="n">
        <v>10</v>
      </c>
      <c r="H1064" s="6" t="n">
        <v>400.05</v>
      </c>
      <c r="I1064" s="6" t="n">
        <v>-4000.5</v>
      </c>
      <c r="J1064" s="6" t="n">
        <v>-0</v>
      </c>
      <c r="K1064" s="6" t="n">
        <v>-2</v>
      </c>
      <c r="L1064" s="6" t="n">
        <v>-0</v>
      </c>
      <c r="M1064" s="6" t="s">
        <f>=I1064+J1064+K1064+L1064</f>
      </c>
      <c r="N1064" s="16"/>
    </row>
    <row collapsed="false" customFormat="false" customHeight="false" hidden="false" ht="12.1" outlineLevel="0" r="1065">
      <c r="A1065" s="25" t="n">
        <v>45776.962430556</v>
      </c>
      <c r="B1065" s="26" t="s">
        <v>55</v>
      </c>
      <c r="C1065" s="26" t="s">
        <v>204</v>
      </c>
      <c r="D1065" s="26" t="s">
        <v>128</v>
      </c>
      <c r="E1065" s="26" t="s">
        <v>56</v>
      </c>
      <c r="F1065" s="26" t="s">
        <v>19</v>
      </c>
      <c r="G1065" s="27" t="n">
        <v>-14000</v>
      </c>
      <c r="H1065" s="28" t="n">
        <v>1.6712</v>
      </c>
      <c r="I1065" s="28" t="n">
        <v>23396.8</v>
      </c>
      <c r="J1065" s="28" t="n">
        <v>0</v>
      </c>
      <c r="K1065" s="28" t="n">
        <v>-0</v>
      </c>
      <c r="L1065" s="28" t="n">
        <v>-0</v>
      </c>
      <c r="M1065" s="6" t="s">
        <f>=I1065+J1065+K1065+L1065</f>
      </c>
      <c r="N1065" s="26"/>
    </row>
    <row collapsed="false" customFormat="false" customHeight="false" hidden="false" ht="12.1" outlineLevel="0" r="1066">
      <c r="A1066" s="20" t="n">
        <v>45777.447430556</v>
      </c>
      <c r="B1066" s="16" t="s">
        <v>165</v>
      </c>
      <c r="C1066" s="16" t="s">
        <v>242</v>
      </c>
      <c r="D1066" s="16" t="s">
        <v>127</v>
      </c>
      <c r="E1066" s="16" t="s">
        <v>17</v>
      </c>
      <c r="F1066" s="16" t="s">
        <v>19</v>
      </c>
      <c r="G1066" s="7" t="n">
        <v>100</v>
      </c>
      <c r="H1066" s="6" t="n">
        <v>78.8</v>
      </c>
      <c r="I1066" s="6" t="n">
        <v>-7880</v>
      </c>
      <c r="J1066" s="6" t="n">
        <v>-0</v>
      </c>
      <c r="K1066" s="6" t="n">
        <v>-3.94</v>
      </c>
      <c r="L1066" s="6" t="n">
        <v>-0</v>
      </c>
      <c r="M1066" s="6" t="s">
        <f>=I1066+J1066+K1066+L1066</f>
      </c>
      <c r="N1066" s="16"/>
    </row>
    <row collapsed="false" customFormat="false" customHeight="false" hidden="false" ht="12.1" outlineLevel="0" r="1067">
      <c r="A1067" s="20" t="n">
        <v>45777.451574074</v>
      </c>
      <c r="B1067" s="16" t="s">
        <v>167</v>
      </c>
      <c r="C1067" s="16" t="s">
        <v>244</v>
      </c>
      <c r="D1067" s="16" t="s">
        <v>127</v>
      </c>
      <c r="E1067" s="16" t="s">
        <v>17</v>
      </c>
      <c r="F1067" s="16" t="s">
        <v>19</v>
      </c>
      <c r="G1067" s="7" t="n">
        <v>1</v>
      </c>
      <c r="H1067" s="6" t="n">
        <v>3791</v>
      </c>
      <c r="I1067" s="6" t="n">
        <v>-3791</v>
      </c>
      <c r="J1067" s="6" t="n">
        <v>-0</v>
      </c>
      <c r="K1067" s="6" t="n">
        <v>-1.9</v>
      </c>
      <c r="L1067" s="6" t="n">
        <v>-0</v>
      </c>
      <c r="M1067" s="6" t="s">
        <f>=I1067+J1067+K1067+L1067</f>
      </c>
      <c r="N1067" s="16"/>
    </row>
    <row collapsed="false" customFormat="false" customHeight="false" hidden="false" ht="12.1" outlineLevel="0" r="1068">
      <c r="A1068" s="20" t="n">
        <v>45777.510104167</v>
      </c>
      <c r="B1068" s="16" t="s">
        <v>160</v>
      </c>
      <c r="C1068" s="16" t="s">
        <v>233</v>
      </c>
      <c r="D1068" s="16" t="s">
        <v>127</v>
      </c>
      <c r="E1068" s="16" t="s">
        <v>17</v>
      </c>
      <c r="F1068" s="16" t="s">
        <v>19</v>
      </c>
      <c r="G1068" s="7" t="n">
        <v>100</v>
      </c>
      <c r="H1068" s="6" t="n">
        <v>52.7</v>
      </c>
      <c r="I1068" s="6" t="n">
        <v>-5270</v>
      </c>
      <c r="J1068" s="6" t="n">
        <v>-0</v>
      </c>
      <c r="K1068" s="6" t="n">
        <v>-2.64</v>
      </c>
      <c r="L1068" s="6" t="n">
        <v>-0</v>
      </c>
      <c r="M1068" s="6" t="s">
        <f>=I1068+J1068+K1068+L1068</f>
      </c>
      <c r="N1068" s="16"/>
    </row>
    <row collapsed="false" customFormat="false" customHeight="false" hidden="false" ht="12.1" outlineLevel="0" r="1069">
      <c r="A1069" s="20" t="n">
        <v>45777.51375</v>
      </c>
      <c r="B1069" s="16" t="s">
        <v>166</v>
      </c>
      <c r="C1069" s="16" t="s">
        <v>243</v>
      </c>
      <c r="D1069" s="16" t="s">
        <v>127</v>
      </c>
      <c r="E1069" s="16" t="s">
        <v>17</v>
      </c>
      <c r="F1069" s="16" t="s">
        <v>19</v>
      </c>
      <c r="G1069" s="7" t="n">
        <v>20</v>
      </c>
      <c r="H1069" s="6" t="n">
        <v>131.22</v>
      </c>
      <c r="I1069" s="6" t="n">
        <v>-2624.4</v>
      </c>
      <c r="J1069" s="6" t="n">
        <v>-0</v>
      </c>
      <c r="K1069" s="6" t="n">
        <v>-1.31</v>
      </c>
      <c r="L1069" s="6" t="n">
        <v>-0</v>
      </c>
      <c r="M1069" s="6" t="s">
        <f>=I1069+J1069+K1069+L1069</f>
      </c>
      <c r="N1069" s="16"/>
    </row>
    <row collapsed="false" customFormat="false" customHeight="false" hidden="false" ht="12.1" outlineLevel="0" r="1070">
      <c r="A1070" s="25" t="n">
        <v>45777.907766204</v>
      </c>
      <c r="B1070" s="26" t="s">
        <v>55</v>
      </c>
      <c r="C1070" s="26" t="s">
        <v>204</v>
      </c>
      <c r="D1070" s="26" t="s">
        <v>128</v>
      </c>
      <c r="E1070" s="26" t="s">
        <v>56</v>
      </c>
      <c r="F1070" s="26" t="s">
        <v>19</v>
      </c>
      <c r="G1070" s="27" t="n">
        <v>-11600</v>
      </c>
      <c r="H1070" s="28" t="n">
        <v>1.673</v>
      </c>
      <c r="I1070" s="28" t="n">
        <v>19406.8</v>
      </c>
      <c r="J1070" s="28" t="n">
        <v>0</v>
      </c>
      <c r="K1070" s="28" t="n">
        <v>-0</v>
      </c>
      <c r="L1070" s="28" t="n">
        <v>-0</v>
      </c>
      <c r="M1070" s="6" t="s">
        <f>=I1070+J1070+K1070+L1070</f>
      </c>
      <c r="N1070" s="26"/>
    </row>
    <row collapsed="false" customFormat="false" customHeight="false" hidden="false" ht="12.1" outlineLevel="0" r="1071">
      <c r="A1071" s="20" t="n">
        <v>45779.395162037</v>
      </c>
      <c r="B1071" s="16" t="s">
        <v>149</v>
      </c>
      <c r="C1071" s="16" t="s">
        <v>220</v>
      </c>
      <c r="D1071" s="16" t="s">
        <v>127</v>
      </c>
      <c r="E1071" s="16" t="s">
        <v>17</v>
      </c>
      <c r="F1071" s="16" t="s">
        <v>19</v>
      </c>
      <c r="G1071" s="7" t="n">
        <v>50</v>
      </c>
      <c r="H1071" s="6" t="n">
        <v>84.17</v>
      </c>
      <c r="I1071" s="6" t="n">
        <v>-4208.5</v>
      </c>
      <c r="J1071" s="6" t="n">
        <v>-0</v>
      </c>
      <c r="K1071" s="6" t="n">
        <v>-2.1</v>
      </c>
      <c r="L1071" s="6" t="n">
        <v>-0</v>
      </c>
      <c r="M1071" s="6" t="s">
        <f>=I1071+J1071+K1071+L1071</f>
      </c>
      <c r="N1071" s="16"/>
    </row>
    <row collapsed="false" customFormat="false" customHeight="false" hidden="false" ht="12.1" outlineLevel="0" r="1072">
      <c r="A1072" s="20" t="n">
        <v>45779.396701389</v>
      </c>
      <c r="B1072" s="16" t="s">
        <v>137</v>
      </c>
      <c r="C1072" s="16" t="s">
        <v>199</v>
      </c>
      <c r="D1072" s="16" t="s">
        <v>127</v>
      </c>
      <c r="E1072" s="16" t="s">
        <v>17</v>
      </c>
      <c r="F1072" s="16" t="s">
        <v>19</v>
      </c>
      <c r="G1072" s="7" t="n">
        <v>15</v>
      </c>
      <c r="H1072" s="6" t="n">
        <v>1121.2</v>
      </c>
      <c r="I1072" s="6" t="n">
        <v>-16818</v>
      </c>
      <c r="J1072" s="6" t="n">
        <v>-0</v>
      </c>
      <c r="K1072" s="6" t="n">
        <v>-8.41</v>
      </c>
      <c r="L1072" s="6" t="n">
        <v>-0</v>
      </c>
      <c r="M1072" s="6" t="s">
        <f>=I1072+J1072+K1072+L1072</f>
      </c>
      <c r="N1072" s="16"/>
    </row>
    <row collapsed="false" customFormat="false" customHeight="false" hidden="false" ht="12.1" outlineLevel="0" r="1073">
      <c r="A1073" s="25" t="n">
        <v>45779.890405093</v>
      </c>
      <c r="B1073" s="26" t="s">
        <v>55</v>
      </c>
      <c r="C1073" s="26" t="s">
        <v>204</v>
      </c>
      <c r="D1073" s="26" t="s">
        <v>128</v>
      </c>
      <c r="E1073" s="26" t="s">
        <v>56</v>
      </c>
      <c r="F1073" s="26" t="s">
        <v>19</v>
      </c>
      <c r="G1073" s="27" t="n">
        <v>-14520</v>
      </c>
      <c r="H1073" s="28" t="n">
        <v>1.6758</v>
      </c>
      <c r="I1073" s="28" t="n">
        <v>24332.61</v>
      </c>
      <c r="J1073" s="28" t="n">
        <v>0</v>
      </c>
      <c r="K1073" s="28" t="n">
        <v>-0</v>
      </c>
      <c r="L1073" s="28" t="n">
        <v>-0</v>
      </c>
      <c r="M1073" s="6" t="s">
        <f>=I1073+J1073+K1073+L1073</f>
      </c>
      <c r="N1073" s="26"/>
    </row>
    <row collapsed="false" customFormat="false" customHeight="false" hidden="false" ht="12.1" outlineLevel="0" r="1074">
      <c r="A1074" s="20" t="n">
        <v>45779.973541667</v>
      </c>
      <c r="B1074" s="16" t="s">
        <v>36</v>
      </c>
      <c r="C1074" s="16" t="s">
        <v>245</v>
      </c>
      <c r="D1074" s="16" t="s">
        <v>127</v>
      </c>
      <c r="E1074" s="16" t="s">
        <v>17</v>
      </c>
      <c r="F1074" s="16" t="s">
        <v>19</v>
      </c>
      <c r="G1074" s="7" t="n">
        <v>1</v>
      </c>
      <c r="H1074" s="6" t="n">
        <v>3284.5</v>
      </c>
      <c r="I1074" s="6" t="n">
        <v>-3284.5</v>
      </c>
      <c r="J1074" s="6" t="n">
        <v>-0</v>
      </c>
      <c r="K1074" s="6" t="n">
        <v>-1.64</v>
      </c>
      <c r="L1074" s="6" t="n">
        <v>-0</v>
      </c>
      <c r="M1074" s="6" t="s">
        <f>=I1074+J1074+K1074+L1074</f>
      </c>
      <c r="N1074" s="16"/>
    </row>
    <row collapsed="false" customFormat="false" customHeight="false" hidden="false" ht="12.1" outlineLevel="0" r="1075">
      <c r="A1075" s="20" t="n">
        <v>45780.69806713</v>
      </c>
      <c r="B1075" s="16" t="s">
        <v>149</v>
      </c>
      <c r="C1075" s="16" t="s">
        <v>220</v>
      </c>
      <c r="D1075" s="16" t="s">
        <v>127</v>
      </c>
      <c r="E1075" s="16" t="s">
        <v>17</v>
      </c>
      <c r="F1075" s="16" t="s">
        <v>19</v>
      </c>
      <c r="G1075" s="7" t="n">
        <v>100</v>
      </c>
      <c r="H1075" s="6" t="n">
        <v>82.91</v>
      </c>
      <c r="I1075" s="6" t="n">
        <v>-8291</v>
      </c>
      <c r="J1075" s="6" t="n">
        <v>-0</v>
      </c>
      <c r="K1075" s="6" t="n">
        <v>-4.15</v>
      </c>
      <c r="L1075" s="6" t="n">
        <v>-0</v>
      </c>
      <c r="M1075" s="6" t="s">
        <f>=I1075+J1075+K1075+L1075</f>
      </c>
      <c r="N1075" s="16"/>
    </row>
    <row collapsed="false" customFormat="false" customHeight="false" hidden="false" ht="12.1" outlineLevel="0" r="1076">
      <c r="A1076" s="25" t="n">
        <v>45780.729293981</v>
      </c>
      <c r="B1076" s="26" t="s">
        <v>55</v>
      </c>
      <c r="C1076" s="26" t="s">
        <v>204</v>
      </c>
      <c r="D1076" s="26" t="s">
        <v>128</v>
      </c>
      <c r="E1076" s="26" t="s">
        <v>56</v>
      </c>
      <c r="F1076" s="26" t="s">
        <v>19</v>
      </c>
      <c r="G1076" s="27" t="n">
        <v>-4950</v>
      </c>
      <c r="H1076" s="28" t="n">
        <v>1.6758</v>
      </c>
      <c r="I1076" s="28" t="n">
        <v>8295.21</v>
      </c>
      <c r="J1076" s="28" t="n">
        <v>0</v>
      </c>
      <c r="K1076" s="28" t="n">
        <v>-0</v>
      </c>
      <c r="L1076" s="28" t="n">
        <v>-0</v>
      </c>
      <c r="M1076" s="6" t="s">
        <f>=I1076+J1076+K1076+L1076</f>
      </c>
      <c r="N1076" s="26"/>
    </row>
    <row collapsed="false" customFormat="false" customHeight="false" hidden="false" ht="12.1" outlineLevel="0" r="1077">
      <c r="A1077" s="20" t="n">
        <v>45782.44099537</v>
      </c>
      <c r="B1077" s="16" t="s">
        <v>138</v>
      </c>
      <c r="C1077" s="16" t="s">
        <v>200</v>
      </c>
      <c r="D1077" s="16" t="s">
        <v>127</v>
      </c>
      <c r="E1077" s="16" t="s">
        <v>17</v>
      </c>
      <c r="F1077" s="16" t="s">
        <v>19</v>
      </c>
      <c r="G1077" s="7" t="n">
        <v>40</v>
      </c>
      <c r="H1077" s="6" t="n">
        <v>117.3</v>
      </c>
      <c r="I1077" s="6" t="n">
        <v>-4692</v>
      </c>
      <c r="J1077" s="6" t="n">
        <v>-0</v>
      </c>
      <c r="K1077" s="6" t="n">
        <v>-2.35</v>
      </c>
      <c r="L1077" s="6" t="n">
        <v>-0</v>
      </c>
      <c r="M1077" s="6" t="s">
        <f>=I1077+J1077+K1077+L1077</f>
      </c>
      <c r="N1077" s="16"/>
    </row>
    <row collapsed="false" customFormat="false" customHeight="false" hidden="false" ht="12.1" outlineLevel="0" r="1078">
      <c r="A1078" s="20" t="n">
        <v>45782.441805556</v>
      </c>
      <c r="B1078" s="16" t="s">
        <v>139</v>
      </c>
      <c r="C1078" s="16" t="s">
        <v>201</v>
      </c>
      <c r="D1078" s="16" t="s">
        <v>127</v>
      </c>
      <c r="E1078" s="16" t="s">
        <v>17</v>
      </c>
      <c r="F1078" s="16" t="s">
        <v>19</v>
      </c>
      <c r="G1078" s="7" t="n">
        <v>2</v>
      </c>
      <c r="H1078" s="6" t="n">
        <v>709</v>
      </c>
      <c r="I1078" s="6" t="n">
        <v>-1418</v>
      </c>
      <c r="J1078" s="6" t="n">
        <v>-0</v>
      </c>
      <c r="K1078" s="6" t="n">
        <v>-0.71</v>
      </c>
      <c r="L1078" s="6" t="n">
        <v>-0</v>
      </c>
      <c r="M1078" s="6" t="s">
        <f>=I1078+J1078+K1078+L1078</f>
      </c>
      <c r="N1078" s="16"/>
    </row>
    <row collapsed="false" customFormat="false" customHeight="false" hidden="false" ht="12.1" outlineLevel="0" r="1079">
      <c r="A1079" s="20" t="n">
        <v>45782.636099537</v>
      </c>
      <c r="B1079" s="16" t="s">
        <v>134</v>
      </c>
      <c r="C1079" s="16" t="s">
        <v>196</v>
      </c>
      <c r="D1079" s="16" t="s">
        <v>127</v>
      </c>
      <c r="E1079" s="16" t="s">
        <v>17</v>
      </c>
      <c r="F1079" s="16" t="s">
        <v>19</v>
      </c>
      <c r="G1079" s="7" t="n">
        <v>20000</v>
      </c>
      <c r="H1079" s="6" t="n">
        <v>0.331</v>
      </c>
      <c r="I1079" s="6" t="n">
        <v>-6620</v>
      </c>
      <c r="J1079" s="6" t="n">
        <v>-0</v>
      </c>
      <c r="K1079" s="6" t="n">
        <v>-3.31</v>
      </c>
      <c r="L1079" s="6" t="n">
        <v>-0</v>
      </c>
      <c r="M1079" s="6" t="s">
        <f>=I1079+J1079+K1079+L1079</f>
      </c>
      <c r="N1079" s="16"/>
    </row>
    <row collapsed="false" customFormat="false" customHeight="false" hidden="false" ht="12.1" outlineLevel="0" r="1080">
      <c r="A1080" s="20" t="n">
        <v>45782.731481481</v>
      </c>
      <c r="B1080" s="16" t="s">
        <v>160</v>
      </c>
      <c r="C1080" s="16" t="s">
        <v>233</v>
      </c>
      <c r="D1080" s="16" t="s">
        <v>127</v>
      </c>
      <c r="E1080" s="16" t="s">
        <v>17</v>
      </c>
      <c r="F1080" s="16" t="s">
        <v>19</v>
      </c>
      <c r="G1080" s="7" t="n">
        <v>200</v>
      </c>
      <c r="H1080" s="6" t="n">
        <v>51.51</v>
      </c>
      <c r="I1080" s="6" t="n">
        <v>-10302</v>
      </c>
      <c r="J1080" s="6" t="n">
        <v>-0</v>
      </c>
      <c r="K1080" s="6" t="n">
        <v>-5.15</v>
      </c>
      <c r="L1080" s="6" t="n">
        <v>-0</v>
      </c>
      <c r="M1080" s="6" t="s">
        <f>=I1080+J1080+K1080+L1080</f>
      </c>
      <c r="N1080" s="16"/>
    </row>
    <row collapsed="false" customFormat="false" customHeight="false" hidden="false" ht="12.1" outlineLevel="0" r="1081">
      <c r="A1081" s="20" t="n">
        <v>45782.762650463</v>
      </c>
      <c r="B1081" s="16" t="s">
        <v>153</v>
      </c>
      <c r="C1081" s="16" t="s">
        <v>226</v>
      </c>
      <c r="D1081" s="16" t="s">
        <v>127</v>
      </c>
      <c r="E1081" s="16" t="s">
        <v>17</v>
      </c>
      <c r="F1081" s="16" t="s">
        <v>19</v>
      </c>
      <c r="G1081" s="7" t="n">
        <v>30</v>
      </c>
      <c r="H1081" s="6" t="n">
        <v>454</v>
      </c>
      <c r="I1081" s="6" t="n">
        <v>-13620</v>
      </c>
      <c r="J1081" s="6" t="n">
        <v>-0</v>
      </c>
      <c r="K1081" s="6" t="n">
        <v>-6.81</v>
      </c>
      <c r="L1081" s="6" t="n">
        <v>-0</v>
      </c>
      <c r="M1081" s="6" t="s">
        <f>=I1081+J1081+K1081+L1081</f>
      </c>
      <c r="N1081" s="16"/>
    </row>
    <row collapsed="false" customFormat="false" customHeight="false" hidden="false" ht="12.1" outlineLevel="0" r="1082">
      <c r="A1082" s="20" t="n">
        <v>45782.88</v>
      </c>
      <c r="B1082" s="16" t="s">
        <v>149</v>
      </c>
      <c r="C1082" s="16" t="s">
        <v>220</v>
      </c>
      <c r="D1082" s="16" t="s">
        <v>127</v>
      </c>
      <c r="E1082" s="16" t="s">
        <v>17</v>
      </c>
      <c r="F1082" s="16" t="s">
        <v>19</v>
      </c>
      <c r="G1082" s="7" t="n">
        <v>50</v>
      </c>
      <c r="H1082" s="6" t="n">
        <v>81.5</v>
      </c>
      <c r="I1082" s="6" t="n">
        <v>-4075</v>
      </c>
      <c r="J1082" s="6" t="n">
        <v>-0</v>
      </c>
      <c r="K1082" s="6" t="n">
        <v>-2.04</v>
      </c>
      <c r="L1082" s="6" t="n">
        <v>-0</v>
      </c>
      <c r="M1082" s="6" t="s">
        <f>=I1082+J1082+K1082+L1082</f>
      </c>
      <c r="N1082" s="16"/>
    </row>
    <row collapsed="false" customFormat="false" customHeight="false" hidden="false" ht="12.1" outlineLevel="0" r="1083">
      <c r="A1083" s="25" t="n">
        <v>45782.898541667</v>
      </c>
      <c r="B1083" s="26" t="s">
        <v>55</v>
      </c>
      <c r="C1083" s="26" t="s">
        <v>204</v>
      </c>
      <c r="D1083" s="26" t="s">
        <v>128</v>
      </c>
      <c r="E1083" s="26" t="s">
        <v>56</v>
      </c>
      <c r="F1083" s="26" t="s">
        <v>19</v>
      </c>
      <c r="G1083" s="27" t="n">
        <v>-24320</v>
      </c>
      <c r="H1083" s="28" t="n">
        <v>1.6767</v>
      </c>
      <c r="I1083" s="28" t="n">
        <v>40777.34</v>
      </c>
      <c r="J1083" s="28" t="n">
        <v>0</v>
      </c>
      <c r="K1083" s="28" t="n">
        <v>-0</v>
      </c>
      <c r="L1083" s="28" t="n">
        <v>-0</v>
      </c>
      <c r="M1083" s="6" t="s">
        <f>=I1083+J1083+K1083+L1083</f>
      </c>
      <c r="N1083" s="26"/>
    </row>
    <row collapsed="false" customFormat="false" customHeight="false" hidden="false" ht="12.1" outlineLevel="0" r="1084">
      <c r="A1084" s="25" t="n">
        <v>45782.92380787</v>
      </c>
      <c r="B1084" s="26" t="s">
        <v>134</v>
      </c>
      <c r="C1084" s="26" t="s">
        <v>196</v>
      </c>
      <c r="D1084" s="26" t="s">
        <v>128</v>
      </c>
      <c r="E1084" s="26" t="s">
        <v>17</v>
      </c>
      <c r="F1084" s="26" t="s">
        <v>19</v>
      </c>
      <c r="G1084" s="27" t="n">
        <v>-20000</v>
      </c>
      <c r="H1084" s="28" t="n">
        <v>0.3348</v>
      </c>
      <c r="I1084" s="28" t="n">
        <v>6696</v>
      </c>
      <c r="J1084" s="28" t="n">
        <v>0</v>
      </c>
      <c r="K1084" s="28" t="n">
        <v>-3.35</v>
      </c>
      <c r="L1084" s="28" t="n">
        <v>-0</v>
      </c>
      <c r="M1084" s="6" t="s">
        <f>=I1084+J1084+K1084+L1084</f>
      </c>
      <c r="N1084" s="26"/>
    </row>
    <row collapsed="false" customFormat="false" customHeight="false" hidden="false" ht="12.1" outlineLevel="0" r="1085">
      <c r="A1085" s="20" t="n">
        <v>45782.969293981</v>
      </c>
      <c r="B1085" s="16" t="s">
        <v>55</v>
      </c>
      <c r="C1085" s="16" t="s">
        <v>204</v>
      </c>
      <c r="D1085" s="16" t="s">
        <v>127</v>
      </c>
      <c r="E1085" s="16" t="s">
        <v>56</v>
      </c>
      <c r="F1085" s="16" t="s">
        <v>19</v>
      </c>
      <c r="G1085" s="7" t="n">
        <v>4000</v>
      </c>
      <c r="H1085" s="6" t="n">
        <v>1.6768</v>
      </c>
      <c r="I1085" s="6" t="n">
        <v>-6707.2</v>
      </c>
      <c r="J1085" s="6" t="n">
        <v>-0</v>
      </c>
      <c r="K1085" s="6" t="n">
        <v>-0</v>
      </c>
      <c r="L1085" s="6" t="n">
        <v>-0</v>
      </c>
      <c r="M1085" s="6" t="s">
        <f>=I1085+J1085+K1085+L1085</f>
      </c>
      <c r="N1085" s="16"/>
    </row>
    <row collapsed="false" customFormat="false" customHeight="false" hidden="false" ht="12.1" outlineLevel="0" r="1086">
      <c r="A1086" s="25" t="n">
        <v>45783.44337963</v>
      </c>
      <c r="B1086" s="26" t="s">
        <v>153</v>
      </c>
      <c r="C1086" s="26" t="s">
        <v>226</v>
      </c>
      <c r="D1086" s="26" t="s">
        <v>128</v>
      </c>
      <c r="E1086" s="26" t="s">
        <v>17</v>
      </c>
      <c r="F1086" s="26" t="s">
        <v>19</v>
      </c>
      <c r="G1086" s="27" t="n">
        <v>-30</v>
      </c>
      <c r="H1086" s="28" t="n">
        <v>463</v>
      </c>
      <c r="I1086" s="28" t="n">
        <v>13890</v>
      </c>
      <c r="J1086" s="28" t="n">
        <v>0</v>
      </c>
      <c r="K1086" s="28" t="n">
        <v>-6.95</v>
      </c>
      <c r="L1086" s="28" t="n">
        <v>-0</v>
      </c>
      <c r="M1086" s="6" t="s">
        <f>=I1086+J1086+K1086+L1086</f>
      </c>
      <c r="N1086" s="26"/>
    </row>
    <row collapsed="false" customFormat="false" customHeight="false" hidden="false" ht="12.1" outlineLevel="0" r="1087">
      <c r="A1087" s="20" t="n">
        <v>45783.90587963</v>
      </c>
      <c r="B1087" s="16" t="s">
        <v>55</v>
      </c>
      <c r="C1087" s="16" t="s">
        <v>204</v>
      </c>
      <c r="D1087" s="16" t="s">
        <v>127</v>
      </c>
      <c r="E1087" s="16" t="s">
        <v>56</v>
      </c>
      <c r="F1087" s="16" t="s">
        <v>19</v>
      </c>
      <c r="G1087" s="7" t="n">
        <v>11230</v>
      </c>
      <c r="H1087" s="6" t="n">
        <v>1.6778</v>
      </c>
      <c r="I1087" s="6" t="n">
        <v>-18841.69</v>
      </c>
      <c r="J1087" s="6" t="n">
        <v>-0</v>
      </c>
      <c r="K1087" s="6" t="n">
        <v>-0</v>
      </c>
      <c r="L1087" s="6" t="n">
        <v>-0</v>
      </c>
      <c r="M1087" s="6" t="s">
        <f>=I1087+J1087+K1087+L1087</f>
      </c>
      <c r="N1087" s="16"/>
    </row>
    <row collapsed="false" customFormat="false" customHeight="false" hidden="false" ht="12.1" outlineLevel="0" r="1088">
      <c r="A1088" s="25" t="n">
        <v>45783.90587963</v>
      </c>
      <c r="B1088" s="26" t="s">
        <v>138</v>
      </c>
      <c r="C1088" s="26" t="s">
        <v>200</v>
      </c>
      <c r="D1088" s="26" t="s">
        <v>128</v>
      </c>
      <c r="E1088" s="26" t="s">
        <v>17</v>
      </c>
      <c r="F1088" s="26" t="s">
        <v>19</v>
      </c>
      <c r="G1088" s="27" t="n">
        <v>-40</v>
      </c>
      <c r="H1088" s="28" t="n">
        <v>123.1</v>
      </c>
      <c r="I1088" s="28" t="n">
        <v>4924</v>
      </c>
      <c r="J1088" s="28" t="n">
        <v>0</v>
      </c>
      <c r="K1088" s="28" t="n">
        <v>-2.46</v>
      </c>
      <c r="L1088" s="28" t="n">
        <v>-0</v>
      </c>
      <c r="M1088" s="6" t="s">
        <f>=I1088+J1088+K1088+L1088</f>
      </c>
      <c r="N1088" s="26"/>
    </row>
    <row collapsed="false" customFormat="false" customHeight="false" hidden="false" ht="12.1" outlineLevel="0" r="1089">
      <c r="A1089" s="25" t="n">
        <v>45784.681446759</v>
      </c>
      <c r="B1089" s="26" t="s">
        <v>149</v>
      </c>
      <c r="C1089" s="26" t="s">
        <v>220</v>
      </c>
      <c r="D1089" s="26" t="s">
        <v>128</v>
      </c>
      <c r="E1089" s="26" t="s">
        <v>17</v>
      </c>
      <c r="F1089" s="26" t="s">
        <v>19</v>
      </c>
      <c r="G1089" s="27" t="n">
        <v>-100</v>
      </c>
      <c r="H1089" s="28" t="n">
        <v>84.59</v>
      </c>
      <c r="I1089" s="28" t="n">
        <v>8459</v>
      </c>
      <c r="J1089" s="28" t="n">
        <v>0</v>
      </c>
      <c r="K1089" s="28" t="n">
        <v>-4.23</v>
      </c>
      <c r="L1089" s="28" t="n">
        <v>-0</v>
      </c>
      <c r="M1089" s="6" t="s">
        <f>=I1089+J1089+K1089+L1089</f>
      </c>
      <c r="N1089" s="26"/>
    </row>
    <row collapsed="false" customFormat="false" customHeight="false" hidden="false" ht="12.1" outlineLevel="0" r="1090">
      <c r="A1090" s="20" t="n">
        <v>45784.682337963</v>
      </c>
      <c r="B1090" s="16" t="s">
        <v>36</v>
      </c>
      <c r="C1090" s="16" t="s">
        <v>245</v>
      </c>
      <c r="D1090" s="16" t="s">
        <v>127</v>
      </c>
      <c r="E1090" s="16" t="s">
        <v>17</v>
      </c>
      <c r="F1090" s="16" t="s">
        <v>19</v>
      </c>
      <c r="G1090" s="7" t="n">
        <v>2</v>
      </c>
      <c r="H1090" s="6" t="n">
        <v>3220.5</v>
      </c>
      <c r="I1090" s="6" t="n">
        <v>-6441</v>
      </c>
      <c r="J1090" s="6" t="n">
        <v>-0</v>
      </c>
      <c r="K1090" s="6" t="n">
        <v>-3.22</v>
      </c>
      <c r="L1090" s="6" t="n">
        <v>-0</v>
      </c>
      <c r="M1090" s="6" t="s">
        <f>=I1090+J1090+K1090+L1090</f>
      </c>
      <c r="N1090" s="16"/>
    </row>
    <row collapsed="false" customFormat="false" customHeight="false" hidden="false" ht="12.1" outlineLevel="0" r="1091">
      <c r="A1091" s="20" t="n">
        <v>45784.961782407</v>
      </c>
      <c r="B1091" s="16" t="s">
        <v>55</v>
      </c>
      <c r="C1091" s="16" t="s">
        <v>204</v>
      </c>
      <c r="D1091" s="16" t="s">
        <v>127</v>
      </c>
      <c r="E1091" s="16" t="s">
        <v>56</v>
      </c>
      <c r="F1091" s="16" t="s">
        <v>19</v>
      </c>
      <c r="G1091" s="7" t="n">
        <v>1190</v>
      </c>
      <c r="H1091" s="6" t="n">
        <v>1.6788</v>
      </c>
      <c r="I1091" s="6" t="n">
        <v>-1997.77</v>
      </c>
      <c r="J1091" s="6" t="n">
        <v>-0</v>
      </c>
      <c r="K1091" s="6" t="n">
        <v>-0</v>
      </c>
      <c r="L1091" s="6" t="n">
        <v>-0</v>
      </c>
      <c r="M1091" s="6" t="s">
        <f>=I1091+J1091+K1091+L1091</f>
      </c>
      <c r="N1091" s="16"/>
    </row>
    <row collapsed="false" customFormat="false" customHeight="false" hidden="false" ht="12.1" outlineLevel="0" r="1092">
      <c r="A1092" s="25" t="n">
        <v>45789.47005787</v>
      </c>
      <c r="B1092" s="26" t="s">
        <v>160</v>
      </c>
      <c r="C1092" s="26" t="s">
        <v>233</v>
      </c>
      <c r="D1092" s="26" t="s">
        <v>128</v>
      </c>
      <c r="E1092" s="26" t="s">
        <v>17</v>
      </c>
      <c r="F1092" s="26" t="s">
        <v>19</v>
      </c>
      <c r="G1092" s="27" t="n">
        <v>-300</v>
      </c>
      <c r="H1092" s="28" t="n">
        <v>53.26</v>
      </c>
      <c r="I1092" s="28" t="n">
        <v>15978</v>
      </c>
      <c r="J1092" s="28" t="n">
        <v>0</v>
      </c>
      <c r="K1092" s="28" t="n">
        <v>-7.99</v>
      </c>
      <c r="L1092" s="28" t="n">
        <v>-0</v>
      </c>
      <c r="M1092" s="6" t="s">
        <f>=I1092+J1092+K1092+L1092</f>
      </c>
      <c r="N1092" s="26"/>
    </row>
    <row collapsed="false" customFormat="false" customHeight="false" hidden="false" ht="12.1" outlineLevel="0" r="1093">
      <c r="A1093" s="25" t="n">
        <v>45789.470613426</v>
      </c>
      <c r="B1093" s="26" t="s">
        <v>167</v>
      </c>
      <c r="C1093" s="26" t="s">
        <v>244</v>
      </c>
      <c r="D1093" s="26" t="s">
        <v>128</v>
      </c>
      <c r="E1093" s="26" t="s">
        <v>17</v>
      </c>
      <c r="F1093" s="26" t="s">
        <v>19</v>
      </c>
      <c r="G1093" s="27" t="n">
        <v>-1</v>
      </c>
      <c r="H1093" s="28" t="n">
        <v>3874</v>
      </c>
      <c r="I1093" s="28" t="n">
        <v>3874</v>
      </c>
      <c r="J1093" s="28" t="n">
        <v>0</v>
      </c>
      <c r="K1093" s="28" t="n">
        <v>-1.94</v>
      </c>
      <c r="L1093" s="28" t="n">
        <v>-0</v>
      </c>
      <c r="M1093" s="6" t="s">
        <f>=I1093+J1093+K1093+L1093</f>
      </c>
      <c r="N1093" s="26"/>
    </row>
    <row collapsed="false" customFormat="false" customHeight="false" hidden="false" ht="12.1" outlineLevel="0" r="1094">
      <c r="A1094" s="25" t="n">
        <v>45789.480659722</v>
      </c>
      <c r="B1094" s="26" t="s">
        <v>157</v>
      </c>
      <c r="C1094" s="26" t="s">
        <v>230</v>
      </c>
      <c r="D1094" s="26" t="s">
        <v>128</v>
      </c>
      <c r="E1094" s="26" t="s">
        <v>17</v>
      </c>
      <c r="F1094" s="26" t="s">
        <v>19</v>
      </c>
      <c r="G1094" s="27" t="n">
        <v>-160000</v>
      </c>
      <c r="H1094" s="28" t="n">
        <v>0.0692</v>
      </c>
      <c r="I1094" s="28" t="n">
        <v>11072</v>
      </c>
      <c r="J1094" s="28" t="n">
        <v>0</v>
      </c>
      <c r="K1094" s="28" t="n">
        <v>-5.54</v>
      </c>
      <c r="L1094" s="28" t="n">
        <v>-0</v>
      </c>
      <c r="M1094" s="6" t="s">
        <f>=I1094+J1094+K1094+L1094</f>
      </c>
      <c r="N1094" s="26"/>
    </row>
    <row collapsed="false" customFormat="false" customHeight="false" hidden="false" ht="12.1" outlineLevel="0" r="1095">
      <c r="A1095" s="25" t="n">
        <v>45789.589189815</v>
      </c>
      <c r="B1095" s="26" t="s">
        <v>149</v>
      </c>
      <c r="C1095" s="26" t="s">
        <v>220</v>
      </c>
      <c r="D1095" s="26" t="s">
        <v>128</v>
      </c>
      <c r="E1095" s="26" t="s">
        <v>17</v>
      </c>
      <c r="F1095" s="26" t="s">
        <v>19</v>
      </c>
      <c r="G1095" s="27" t="n">
        <v>-100</v>
      </c>
      <c r="H1095" s="28" t="n">
        <v>87.1</v>
      </c>
      <c r="I1095" s="28" t="n">
        <v>8710</v>
      </c>
      <c r="J1095" s="28" t="n">
        <v>0</v>
      </c>
      <c r="K1095" s="28" t="n">
        <v>-4.36</v>
      </c>
      <c r="L1095" s="28" t="n">
        <v>-0</v>
      </c>
      <c r="M1095" s="6" t="s">
        <f>=I1095+J1095+K1095+L1095</f>
      </c>
      <c r="N1095" s="26"/>
    </row>
    <row collapsed="false" customFormat="false" customHeight="false" hidden="false" ht="12.1" outlineLevel="0" r="1096">
      <c r="A1096" s="25" t="n">
        <v>45789.727164352</v>
      </c>
      <c r="B1096" s="26" t="s">
        <v>153</v>
      </c>
      <c r="C1096" s="26" t="s">
        <v>226</v>
      </c>
      <c r="D1096" s="26" t="s">
        <v>128</v>
      </c>
      <c r="E1096" s="26" t="s">
        <v>17</v>
      </c>
      <c r="F1096" s="26" t="s">
        <v>19</v>
      </c>
      <c r="G1096" s="27" t="n">
        <v>-30</v>
      </c>
      <c r="H1096" s="28" t="n">
        <v>487</v>
      </c>
      <c r="I1096" s="28" t="n">
        <v>14610</v>
      </c>
      <c r="J1096" s="28" t="n">
        <v>0</v>
      </c>
      <c r="K1096" s="28" t="n">
        <v>-7.31</v>
      </c>
      <c r="L1096" s="28" t="n">
        <v>-0</v>
      </c>
      <c r="M1096" s="6" t="s">
        <f>=I1096+J1096+K1096+L1096</f>
      </c>
      <c r="N1096" s="26"/>
    </row>
    <row collapsed="false" customFormat="false" customHeight="false" hidden="false" ht="12.1" outlineLevel="0" r="1097">
      <c r="A1097" s="20" t="n">
        <v>45789.964988426</v>
      </c>
      <c r="B1097" s="16" t="s">
        <v>55</v>
      </c>
      <c r="C1097" s="16" t="s">
        <v>204</v>
      </c>
      <c r="D1097" s="16" t="s">
        <v>127</v>
      </c>
      <c r="E1097" s="16" t="s">
        <v>56</v>
      </c>
      <c r="F1097" s="16" t="s">
        <v>19</v>
      </c>
      <c r="G1097" s="7" t="n">
        <v>32150</v>
      </c>
      <c r="H1097" s="6" t="n">
        <v>1.6834</v>
      </c>
      <c r="I1097" s="6" t="n">
        <v>-54121.31</v>
      </c>
      <c r="J1097" s="6" t="n">
        <v>-0</v>
      </c>
      <c r="K1097" s="6" t="n">
        <v>-0</v>
      </c>
      <c r="L1097" s="6" t="n">
        <v>-0</v>
      </c>
      <c r="M1097" s="6" t="s">
        <f>=I1097+J1097+K1097+L1097</f>
      </c>
      <c r="N1097" s="16"/>
    </row>
    <row collapsed="false" customFormat="false" customHeight="false" hidden="false" ht="12.1" outlineLevel="0" r="1098">
      <c r="A1098" s="25" t="n">
        <v>45790.676388889</v>
      </c>
      <c r="B1098" s="26" t="s">
        <v>137</v>
      </c>
      <c r="C1098" s="26" t="s">
        <v>199</v>
      </c>
      <c r="D1098" s="26" t="s">
        <v>128</v>
      </c>
      <c r="E1098" s="26" t="s">
        <v>17</v>
      </c>
      <c r="F1098" s="26" t="s">
        <v>19</v>
      </c>
      <c r="G1098" s="27" t="n">
        <v>-15</v>
      </c>
      <c r="H1098" s="28" t="n">
        <v>1197.6</v>
      </c>
      <c r="I1098" s="28" t="n">
        <v>17964</v>
      </c>
      <c r="J1098" s="28" t="n">
        <v>0</v>
      </c>
      <c r="K1098" s="28" t="n">
        <v>-8.98</v>
      </c>
      <c r="L1098" s="28" t="n">
        <v>-0</v>
      </c>
      <c r="M1098" s="6" t="s">
        <f>=I1098+J1098+K1098+L1098</f>
      </c>
      <c r="N1098" s="26"/>
    </row>
    <row collapsed="false" customFormat="false" customHeight="false" hidden="false" ht="12.1" outlineLevel="0" r="1099">
      <c r="A1099" s="25" t="n">
        <v>45790.694189815</v>
      </c>
      <c r="B1099" s="26" t="s">
        <v>36</v>
      </c>
      <c r="C1099" s="26" t="s">
        <v>245</v>
      </c>
      <c r="D1099" s="26" t="s">
        <v>128</v>
      </c>
      <c r="E1099" s="26" t="s">
        <v>17</v>
      </c>
      <c r="F1099" s="26" t="s">
        <v>19</v>
      </c>
      <c r="G1099" s="27" t="n">
        <v>-3</v>
      </c>
      <c r="H1099" s="28" t="n">
        <v>3283.5</v>
      </c>
      <c r="I1099" s="28" t="n">
        <v>9850.5</v>
      </c>
      <c r="J1099" s="28" t="n">
        <v>0</v>
      </c>
      <c r="K1099" s="28" t="n">
        <v>-4.93</v>
      </c>
      <c r="L1099" s="28" t="n">
        <v>-0</v>
      </c>
      <c r="M1099" s="6" t="s">
        <f>=I1099+J1099+K1099+L1099</f>
      </c>
      <c r="N1099" s="26"/>
    </row>
    <row collapsed="false" customFormat="false" customHeight="false" hidden="false" ht="12.1" outlineLevel="0" r="1100">
      <c r="A1100" s="25" t="n">
        <v>45790.713333333</v>
      </c>
      <c r="B1100" s="26" t="s">
        <v>166</v>
      </c>
      <c r="C1100" s="26" t="s">
        <v>243</v>
      </c>
      <c r="D1100" s="26" t="s">
        <v>128</v>
      </c>
      <c r="E1100" s="26" t="s">
        <v>17</v>
      </c>
      <c r="F1100" s="26" t="s">
        <v>19</v>
      </c>
      <c r="G1100" s="27" t="n">
        <v>-30</v>
      </c>
      <c r="H1100" s="28" t="n">
        <v>139.6</v>
      </c>
      <c r="I1100" s="28" t="n">
        <v>4188</v>
      </c>
      <c r="J1100" s="28" t="n">
        <v>0</v>
      </c>
      <c r="K1100" s="28" t="n">
        <v>-2.1</v>
      </c>
      <c r="L1100" s="28" t="n">
        <v>-0</v>
      </c>
      <c r="M1100" s="6" t="s">
        <f>=I1100+J1100+K1100+L1100</f>
      </c>
      <c r="N1100" s="26"/>
    </row>
    <row collapsed="false" customFormat="false" customHeight="false" hidden="false" ht="12.1" outlineLevel="0" r="1101">
      <c r="A1101" s="20" t="n">
        <v>45790.992673611</v>
      </c>
      <c r="B1101" s="16" t="s">
        <v>55</v>
      </c>
      <c r="C1101" s="16" t="s">
        <v>204</v>
      </c>
      <c r="D1101" s="16" t="s">
        <v>127</v>
      </c>
      <c r="E1101" s="16" t="s">
        <v>56</v>
      </c>
      <c r="F1101" s="16" t="s">
        <v>19</v>
      </c>
      <c r="G1101" s="7" t="n">
        <v>19000</v>
      </c>
      <c r="H1101" s="6" t="n">
        <v>1.6843</v>
      </c>
      <c r="I1101" s="6" t="n">
        <v>-32001.7</v>
      </c>
      <c r="J1101" s="6" t="n">
        <v>-0</v>
      </c>
      <c r="K1101" s="6" t="n">
        <v>-0</v>
      </c>
      <c r="L1101" s="6" t="n">
        <v>-0</v>
      </c>
      <c r="M1101" s="6" t="s">
        <f>=I1101+J1101+K1101+L1101</f>
      </c>
      <c r="N1101" s="16"/>
    </row>
    <row collapsed="false" customFormat="false" customHeight="false" hidden="false" ht="12.1" outlineLevel="0" r="1102">
      <c r="A1102" s="20" t="n">
        <v>45791.680046296</v>
      </c>
      <c r="B1102" s="16" t="s">
        <v>149</v>
      </c>
      <c r="C1102" s="16" t="s">
        <v>220</v>
      </c>
      <c r="D1102" s="16" t="s">
        <v>127</v>
      </c>
      <c r="E1102" s="16" t="s">
        <v>17</v>
      </c>
      <c r="F1102" s="16" t="s">
        <v>19</v>
      </c>
      <c r="G1102" s="7" t="n">
        <v>50</v>
      </c>
      <c r="H1102" s="6" t="n">
        <v>85.11</v>
      </c>
      <c r="I1102" s="6" t="n">
        <v>-4255.5</v>
      </c>
      <c r="J1102" s="6" t="n">
        <v>-0</v>
      </c>
      <c r="K1102" s="6" t="n">
        <v>-2.13</v>
      </c>
      <c r="L1102" s="6" t="n">
        <v>-0</v>
      </c>
      <c r="M1102" s="6" t="s">
        <f>=I1102+J1102+K1102+L1102</f>
      </c>
      <c r="N1102" s="16"/>
    </row>
    <row collapsed="false" customFormat="false" customHeight="false" hidden="false" ht="12.1" outlineLevel="0" r="1103">
      <c r="A1103" s="20" t="n">
        <v>45791.743402778</v>
      </c>
      <c r="B1103" s="16" t="s">
        <v>139</v>
      </c>
      <c r="C1103" s="16" t="s">
        <v>201</v>
      </c>
      <c r="D1103" s="16" t="s">
        <v>127</v>
      </c>
      <c r="E1103" s="16" t="s">
        <v>17</v>
      </c>
      <c r="F1103" s="16" t="s">
        <v>19</v>
      </c>
      <c r="G1103" s="7" t="n">
        <v>10</v>
      </c>
      <c r="H1103" s="6" t="n">
        <v>695</v>
      </c>
      <c r="I1103" s="6" t="n">
        <v>-6950</v>
      </c>
      <c r="J1103" s="6" t="n">
        <v>-0</v>
      </c>
      <c r="K1103" s="6" t="n">
        <v>-3.48</v>
      </c>
      <c r="L1103" s="6" t="n">
        <v>-0</v>
      </c>
      <c r="M1103" s="6" t="s">
        <f>=I1103+J1103+K1103+L1103</f>
      </c>
      <c r="N1103" s="16"/>
    </row>
    <row collapsed="false" customFormat="false" customHeight="false" hidden="false" ht="12.1" outlineLevel="0" r="1104">
      <c r="A1104" s="20" t="n">
        <v>45791.753726852</v>
      </c>
      <c r="B1104" s="16" t="s">
        <v>166</v>
      </c>
      <c r="C1104" s="16" t="s">
        <v>243</v>
      </c>
      <c r="D1104" s="16" t="s">
        <v>127</v>
      </c>
      <c r="E1104" s="16" t="s">
        <v>17</v>
      </c>
      <c r="F1104" s="16" t="s">
        <v>19</v>
      </c>
      <c r="G1104" s="7" t="n">
        <v>20</v>
      </c>
      <c r="H1104" s="6" t="n">
        <v>132.12</v>
      </c>
      <c r="I1104" s="6" t="n">
        <v>-2642.4</v>
      </c>
      <c r="J1104" s="6" t="n">
        <v>-0</v>
      </c>
      <c r="K1104" s="6" t="n">
        <v>-1.32</v>
      </c>
      <c r="L1104" s="6" t="n">
        <v>-0</v>
      </c>
      <c r="M1104" s="6" t="s">
        <f>=I1104+J1104+K1104+L1104</f>
      </c>
      <c r="N1104" s="16"/>
    </row>
    <row collapsed="false" customFormat="false" customHeight="false" hidden="false" ht="12.1" outlineLevel="0" r="1105">
      <c r="A1105" s="25" t="n">
        <v>45791.977951389</v>
      </c>
      <c r="B1105" s="26" t="s">
        <v>55</v>
      </c>
      <c r="C1105" s="26" t="s">
        <v>204</v>
      </c>
      <c r="D1105" s="26" t="s">
        <v>128</v>
      </c>
      <c r="E1105" s="26" t="s">
        <v>56</v>
      </c>
      <c r="F1105" s="26" t="s">
        <v>19</v>
      </c>
      <c r="G1105" s="27" t="n">
        <v>-8200</v>
      </c>
      <c r="H1105" s="28" t="n">
        <v>1.6852</v>
      </c>
      <c r="I1105" s="28" t="n">
        <v>13818.64</v>
      </c>
      <c r="J1105" s="28" t="n">
        <v>0</v>
      </c>
      <c r="K1105" s="28" t="n">
        <v>-0</v>
      </c>
      <c r="L1105" s="28" t="n">
        <v>-0</v>
      </c>
      <c r="M1105" s="6" t="s">
        <f>=I1105+J1105+K1105+L1105</f>
      </c>
      <c r="N1105" s="26"/>
    </row>
    <row collapsed="false" customFormat="false" customHeight="false" hidden="false" ht="12.1" outlineLevel="0" r="1106">
      <c r="A1106" s="20" t="n">
        <v>45791.983680556</v>
      </c>
      <c r="B1106" s="16" t="s">
        <v>157</v>
      </c>
      <c r="C1106" s="16" t="s">
        <v>230</v>
      </c>
      <c r="D1106" s="16" t="s">
        <v>127</v>
      </c>
      <c r="E1106" s="16" t="s">
        <v>17</v>
      </c>
      <c r="F1106" s="16" t="s">
        <v>19</v>
      </c>
      <c r="G1106" s="7" t="n">
        <v>50000</v>
      </c>
      <c r="H1106" s="6" t="n">
        <v>0.06822</v>
      </c>
      <c r="I1106" s="6" t="n">
        <v>-3411</v>
      </c>
      <c r="J1106" s="6" t="n">
        <v>-0</v>
      </c>
      <c r="K1106" s="6" t="n">
        <v>-1.71</v>
      </c>
      <c r="L1106" s="6" t="n">
        <v>-0</v>
      </c>
      <c r="M1106" s="6" t="s">
        <f>=I1106+J1106+K1106+L1106</f>
      </c>
      <c r="N1106" s="16"/>
    </row>
    <row collapsed="false" customFormat="false" customHeight="false" hidden="false" ht="12.1" outlineLevel="0" r="1107">
      <c r="A1107" s="20" t="n">
        <v>45791.989965278</v>
      </c>
      <c r="B1107" s="16" t="s">
        <v>137</v>
      </c>
      <c r="C1107" s="16" t="s">
        <v>199</v>
      </c>
      <c r="D1107" s="16" t="s">
        <v>127</v>
      </c>
      <c r="E1107" s="16" t="s">
        <v>17</v>
      </c>
      <c r="F1107" s="16" t="s">
        <v>19</v>
      </c>
      <c r="G1107" s="7" t="n">
        <v>5</v>
      </c>
      <c r="H1107" s="6" t="n">
        <v>1160</v>
      </c>
      <c r="I1107" s="6" t="n">
        <v>-5800</v>
      </c>
      <c r="J1107" s="6" t="n">
        <v>-0</v>
      </c>
      <c r="K1107" s="6" t="n">
        <v>-2.9</v>
      </c>
      <c r="L1107" s="6" t="n">
        <v>-0</v>
      </c>
      <c r="M1107" s="6" t="s">
        <f>=I1107+J1107+K1107+L1107</f>
      </c>
      <c r="N1107" s="16"/>
    </row>
    <row collapsed="false" customFormat="false" customHeight="false" hidden="false" ht="12.1" outlineLevel="0" r="1108">
      <c r="A1108" s="20" t="n">
        <v>45792.463622685</v>
      </c>
      <c r="B1108" s="16" t="s">
        <v>160</v>
      </c>
      <c r="C1108" s="16" t="s">
        <v>233</v>
      </c>
      <c r="D1108" s="16" t="s">
        <v>127</v>
      </c>
      <c r="E1108" s="16" t="s">
        <v>17</v>
      </c>
      <c r="F1108" s="16" t="s">
        <v>19</v>
      </c>
      <c r="G1108" s="7" t="n">
        <v>200</v>
      </c>
      <c r="H1108" s="6" t="n">
        <v>52.39</v>
      </c>
      <c r="I1108" s="6" t="n">
        <v>-10478</v>
      </c>
      <c r="J1108" s="6" t="n">
        <v>-0</v>
      </c>
      <c r="K1108" s="6" t="n">
        <v>-5.24</v>
      </c>
      <c r="L1108" s="6" t="n">
        <v>-0</v>
      </c>
      <c r="M1108" s="6" t="s">
        <f>=I1108+J1108+K1108+L1108</f>
      </c>
      <c r="N1108" s="16"/>
    </row>
    <row collapsed="false" customFormat="false" customHeight="false" hidden="false" ht="12.1" outlineLevel="0" r="1109">
      <c r="A1109" s="20" t="n">
        <v>45792.467152778</v>
      </c>
      <c r="B1109" s="16" t="s">
        <v>137</v>
      </c>
      <c r="C1109" s="16" t="s">
        <v>199</v>
      </c>
      <c r="D1109" s="16" t="s">
        <v>127</v>
      </c>
      <c r="E1109" s="16" t="s">
        <v>17</v>
      </c>
      <c r="F1109" s="16" t="s">
        <v>19</v>
      </c>
      <c r="G1109" s="7" t="n">
        <v>5</v>
      </c>
      <c r="H1109" s="6" t="n">
        <v>1144</v>
      </c>
      <c r="I1109" s="6" t="n">
        <v>-5720</v>
      </c>
      <c r="J1109" s="6" t="n">
        <v>-0</v>
      </c>
      <c r="K1109" s="6" t="n">
        <v>-2.86</v>
      </c>
      <c r="L1109" s="6" t="n">
        <v>-0</v>
      </c>
      <c r="M1109" s="6" t="s">
        <f>=I1109+J1109+K1109+L1109</f>
      </c>
      <c r="N1109" s="16"/>
    </row>
    <row collapsed="false" customFormat="false" customHeight="false" hidden="false" ht="12.1" outlineLevel="0" r="1110">
      <c r="A1110" s="20" t="n">
        <v>45792.481701389</v>
      </c>
      <c r="B1110" s="16" t="s">
        <v>167</v>
      </c>
      <c r="C1110" s="16" t="s">
        <v>244</v>
      </c>
      <c r="D1110" s="16" t="s">
        <v>127</v>
      </c>
      <c r="E1110" s="16" t="s">
        <v>17</v>
      </c>
      <c r="F1110" s="16" t="s">
        <v>19</v>
      </c>
      <c r="G1110" s="7" t="n">
        <v>1</v>
      </c>
      <c r="H1110" s="6" t="n">
        <v>3762</v>
      </c>
      <c r="I1110" s="6" t="n">
        <v>-3762</v>
      </c>
      <c r="J1110" s="6" t="n">
        <v>-0</v>
      </c>
      <c r="K1110" s="6" t="n">
        <v>-1.88</v>
      </c>
      <c r="L1110" s="6" t="n">
        <v>-0</v>
      </c>
      <c r="M1110" s="6" t="s">
        <f>=I1110+J1110+K1110+L1110</f>
      </c>
      <c r="N1110" s="16"/>
    </row>
    <row collapsed="false" customFormat="false" customHeight="false" hidden="false" ht="12.1" outlineLevel="0" r="1111">
      <c r="A1111" s="25" t="n">
        <v>45792.595208333</v>
      </c>
      <c r="B1111" s="26" t="s">
        <v>160</v>
      </c>
      <c r="C1111" s="26" t="s">
        <v>233</v>
      </c>
      <c r="D1111" s="26" t="s">
        <v>128</v>
      </c>
      <c r="E1111" s="26" t="s">
        <v>17</v>
      </c>
      <c r="F1111" s="26" t="s">
        <v>19</v>
      </c>
      <c r="G1111" s="27" t="n">
        <v>-200</v>
      </c>
      <c r="H1111" s="28" t="n">
        <v>53.16</v>
      </c>
      <c r="I1111" s="28" t="n">
        <v>10632</v>
      </c>
      <c r="J1111" s="28" t="n">
        <v>0</v>
      </c>
      <c r="K1111" s="28" t="n">
        <v>-5.32</v>
      </c>
      <c r="L1111" s="28" t="n">
        <v>-0</v>
      </c>
      <c r="M1111" s="6" t="s">
        <f>=I1111+J1111+K1111+L1111</f>
      </c>
      <c r="N1111" s="26"/>
    </row>
    <row collapsed="false" customFormat="false" customHeight="false" hidden="false" ht="12.1" outlineLevel="0" r="1112">
      <c r="A1112" s="25" t="n">
        <v>45792.886041667</v>
      </c>
      <c r="B1112" s="26" t="s">
        <v>55</v>
      </c>
      <c r="C1112" s="26" t="s">
        <v>204</v>
      </c>
      <c r="D1112" s="26" t="s">
        <v>128</v>
      </c>
      <c r="E1112" s="26" t="s">
        <v>56</v>
      </c>
      <c r="F1112" s="26" t="s">
        <v>19</v>
      </c>
      <c r="G1112" s="27" t="n">
        <v>-11020</v>
      </c>
      <c r="H1112" s="28" t="n">
        <v>1.6862</v>
      </c>
      <c r="I1112" s="28" t="n">
        <v>18581.92</v>
      </c>
      <c r="J1112" s="28" t="n">
        <v>0</v>
      </c>
      <c r="K1112" s="28" t="n">
        <v>-0</v>
      </c>
      <c r="L1112" s="28" t="n">
        <v>-0</v>
      </c>
      <c r="M1112" s="6" t="s">
        <f>=I1112+J1112+K1112+L1112</f>
      </c>
      <c r="N1112" s="26"/>
    </row>
    <row collapsed="false" customFormat="false" customHeight="false" hidden="false" ht="12.1" outlineLevel="0" r="1113">
      <c r="A1113" s="20" t="n">
        <v>45793.585648148</v>
      </c>
      <c r="B1113" s="16" t="s">
        <v>160</v>
      </c>
      <c r="C1113" s="16" t="s">
        <v>233</v>
      </c>
      <c r="D1113" s="16" t="s">
        <v>127</v>
      </c>
      <c r="E1113" s="16" t="s">
        <v>17</v>
      </c>
      <c r="F1113" s="16" t="s">
        <v>19</v>
      </c>
      <c r="G1113" s="7" t="n">
        <v>200</v>
      </c>
      <c r="H1113" s="6" t="n">
        <v>52.66</v>
      </c>
      <c r="I1113" s="6" t="n">
        <v>-10532</v>
      </c>
      <c r="J1113" s="6" t="n">
        <v>-0</v>
      </c>
      <c r="K1113" s="6" t="n">
        <v>-5.27</v>
      </c>
      <c r="L1113" s="6" t="n">
        <v>-0</v>
      </c>
      <c r="M1113" s="6" t="s">
        <f>=I1113+J1113+K1113+L1113</f>
      </c>
      <c r="N1113" s="16"/>
    </row>
    <row collapsed="false" customFormat="false" customHeight="false" hidden="false" ht="12.1" outlineLevel="0" r="1114">
      <c r="A1114" s="20" t="n">
        <v>45793.587291667</v>
      </c>
      <c r="B1114" s="16" t="s">
        <v>149</v>
      </c>
      <c r="C1114" s="16" t="s">
        <v>220</v>
      </c>
      <c r="D1114" s="16" t="s">
        <v>127</v>
      </c>
      <c r="E1114" s="16" t="s">
        <v>17</v>
      </c>
      <c r="F1114" s="16" t="s">
        <v>19</v>
      </c>
      <c r="G1114" s="7" t="n">
        <v>100</v>
      </c>
      <c r="H1114" s="6" t="n">
        <v>82.67</v>
      </c>
      <c r="I1114" s="6" t="n">
        <v>-8267</v>
      </c>
      <c r="J1114" s="6" t="n">
        <v>-0</v>
      </c>
      <c r="K1114" s="6" t="n">
        <v>-4.13</v>
      </c>
      <c r="L1114" s="6" t="n">
        <v>-0</v>
      </c>
      <c r="M1114" s="6" t="s">
        <f>=I1114+J1114+K1114+L1114</f>
      </c>
      <c r="N1114" s="16"/>
    </row>
    <row collapsed="false" customFormat="false" customHeight="false" hidden="false" ht="12.1" outlineLevel="0" r="1115">
      <c r="A1115" s="20" t="n">
        <v>45793.641921296</v>
      </c>
      <c r="B1115" s="16" t="s">
        <v>167</v>
      </c>
      <c r="C1115" s="16" t="s">
        <v>244</v>
      </c>
      <c r="D1115" s="16" t="s">
        <v>127</v>
      </c>
      <c r="E1115" s="16" t="s">
        <v>17</v>
      </c>
      <c r="F1115" s="16" t="s">
        <v>19</v>
      </c>
      <c r="G1115" s="7" t="n">
        <v>2</v>
      </c>
      <c r="H1115" s="6" t="n">
        <v>3700</v>
      </c>
      <c r="I1115" s="6" t="n">
        <v>-7400</v>
      </c>
      <c r="J1115" s="6" t="n">
        <v>-0</v>
      </c>
      <c r="K1115" s="6" t="n">
        <v>-3.7</v>
      </c>
      <c r="L1115" s="6" t="n">
        <v>-0</v>
      </c>
      <c r="M1115" s="6" t="s">
        <f>=I1115+J1115+K1115+L1115</f>
      </c>
      <c r="N1115" s="16"/>
    </row>
    <row collapsed="false" customFormat="false" customHeight="false" hidden="false" ht="12.1" outlineLevel="0" r="1116">
      <c r="A1116" s="20" t="n">
        <v>45793.66755787</v>
      </c>
      <c r="B1116" s="16" t="s">
        <v>157</v>
      </c>
      <c r="C1116" s="16" t="s">
        <v>230</v>
      </c>
      <c r="D1116" s="16" t="s">
        <v>127</v>
      </c>
      <c r="E1116" s="16" t="s">
        <v>17</v>
      </c>
      <c r="F1116" s="16" t="s">
        <v>19</v>
      </c>
      <c r="G1116" s="7" t="n">
        <v>50000</v>
      </c>
      <c r="H1116" s="6" t="n">
        <v>0.0671</v>
      </c>
      <c r="I1116" s="6" t="n">
        <v>-3355</v>
      </c>
      <c r="J1116" s="6" t="n">
        <v>-0</v>
      </c>
      <c r="K1116" s="6" t="n">
        <v>-1.68</v>
      </c>
      <c r="L1116" s="6" t="n">
        <v>-0</v>
      </c>
      <c r="M1116" s="6" t="s">
        <f>=I1116+J1116+K1116+L1116</f>
      </c>
      <c r="N1116" s="16"/>
    </row>
    <row collapsed="false" customFormat="false" customHeight="false" hidden="false" ht="12.1" outlineLevel="0" r="1117">
      <c r="A1117" s="25" t="n">
        <v>45793.937789352</v>
      </c>
      <c r="B1117" s="26" t="s">
        <v>55</v>
      </c>
      <c r="C1117" s="26" t="s">
        <v>204</v>
      </c>
      <c r="D1117" s="26" t="s">
        <v>128</v>
      </c>
      <c r="E1117" s="26" t="s">
        <v>56</v>
      </c>
      <c r="F1117" s="26" t="s">
        <v>19</v>
      </c>
      <c r="G1117" s="27" t="n">
        <v>-17500</v>
      </c>
      <c r="H1117" s="28" t="n">
        <v>1.689</v>
      </c>
      <c r="I1117" s="28" t="n">
        <v>29557.5</v>
      </c>
      <c r="J1117" s="28" t="n">
        <v>0</v>
      </c>
      <c r="K1117" s="28" t="n">
        <v>-0</v>
      </c>
      <c r="L1117" s="28" t="n">
        <v>-0</v>
      </c>
      <c r="M1117" s="6" t="s">
        <f>=I1117+J1117+K1117+L1117</f>
      </c>
      <c r="N1117" s="26"/>
    </row>
    <row collapsed="false" customFormat="false" customHeight="false" hidden="false" ht="12.1" outlineLevel="0" r="1118">
      <c r="A1118" s="25" t="n">
        <v>45796.470810185</v>
      </c>
      <c r="B1118" s="26" t="s">
        <v>157</v>
      </c>
      <c r="C1118" s="26" t="s">
        <v>230</v>
      </c>
      <c r="D1118" s="26" t="s">
        <v>128</v>
      </c>
      <c r="E1118" s="26" t="s">
        <v>17</v>
      </c>
      <c r="F1118" s="26" t="s">
        <v>19</v>
      </c>
      <c r="G1118" s="27" t="n">
        <v>-100000</v>
      </c>
      <c r="H1118" s="28" t="n">
        <v>0.06946</v>
      </c>
      <c r="I1118" s="28" t="n">
        <v>6946</v>
      </c>
      <c r="J1118" s="28" t="n">
        <v>0</v>
      </c>
      <c r="K1118" s="28" t="n">
        <v>-3.47</v>
      </c>
      <c r="L1118" s="28" t="n">
        <v>-0</v>
      </c>
      <c r="M1118" s="6" t="s">
        <f>=I1118+J1118+K1118+L1118</f>
      </c>
      <c r="N1118" s="26"/>
    </row>
    <row collapsed="false" customFormat="false" customHeight="false" hidden="false" ht="12.1" outlineLevel="0" r="1119">
      <c r="A1119" s="25" t="n">
        <v>45796.611678241</v>
      </c>
      <c r="B1119" s="26" t="s">
        <v>160</v>
      </c>
      <c r="C1119" s="26" t="s">
        <v>233</v>
      </c>
      <c r="D1119" s="26" t="s">
        <v>128</v>
      </c>
      <c r="E1119" s="26" t="s">
        <v>17</v>
      </c>
      <c r="F1119" s="26" t="s">
        <v>19</v>
      </c>
      <c r="G1119" s="27" t="n">
        <v>-300</v>
      </c>
      <c r="H1119" s="28" t="n">
        <v>53.29</v>
      </c>
      <c r="I1119" s="28" t="n">
        <v>15987</v>
      </c>
      <c r="J1119" s="28" t="n">
        <v>0</v>
      </c>
      <c r="K1119" s="28" t="n">
        <v>-7.99</v>
      </c>
      <c r="L1119" s="28" t="n">
        <v>-0</v>
      </c>
      <c r="M1119" s="6" t="s">
        <f>=I1119+J1119+K1119+L1119</f>
      </c>
      <c r="N1119" s="26"/>
    </row>
    <row collapsed="false" customFormat="false" customHeight="false" hidden="false" ht="12.1" outlineLevel="0" r="1120">
      <c r="A1120" s="25" t="n">
        <v>45796.821574074</v>
      </c>
      <c r="B1120" s="26" t="s">
        <v>149</v>
      </c>
      <c r="C1120" s="26" t="s">
        <v>220</v>
      </c>
      <c r="D1120" s="26" t="s">
        <v>128</v>
      </c>
      <c r="E1120" s="26" t="s">
        <v>17</v>
      </c>
      <c r="F1120" s="26" t="s">
        <v>19</v>
      </c>
      <c r="G1120" s="27" t="n">
        <v>-100</v>
      </c>
      <c r="H1120" s="28" t="n">
        <v>84.7</v>
      </c>
      <c r="I1120" s="28" t="n">
        <v>8470</v>
      </c>
      <c r="J1120" s="28" t="n">
        <v>0</v>
      </c>
      <c r="K1120" s="28" t="n">
        <v>-4.24</v>
      </c>
      <c r="L1120" s="28" t="n">
        <v>-0</v>
      </c>
      <c r="M1120" s="6" t="s">
        <f>=I1120+J1120+K1120+L1120</f>
      </c>
      <c r="N1120" s="26"/>
    </row>
    <row collapsed="false" customFormat="false" customHeight="false" hidden="false" ht="12.1" outlineLevel="0" r="1121">
      <c r="A1121" s="20" t="n">
        <v>45796.915868056</v>
      </c>
      <c r="B1121" s="16" t="s">
        <v>55</v>
      </c>
      <c r="C1121" s="16" t="s">
        <v>204</v>
      </c>
      <c r="D1121" s="16" t="s">
        <v>127</v>
      </c>
      <c r="E1121" s="16" t="s">
        <v>56</v>
      </c>
      <c r="F1121" s="16" t="s">
        <v>19</v>
      </c>
      <c r="G1121" s="7" t="n">
        <v>18580</v>
      </c>
      <c r="H1121" s="6" t="n">
        <v>1.6901</v>
      </c>
      <c r="I1121" s="6" t="n">
        <v>-31402.06</v>
      </c>
      <c r="J1121" s="6" t="n">
        <v>-0</v>
      </c>
      <c r="K1121" s="6" t="n">
        <v>-0</v>
      </c>
      <c r="L1121" s="6" t="n">
        <v>-0</v>
      </c>
      <c r="M1121" s="6" t="s">
        <f>=I1121+J1121+K1121+L1121</f>
      </c>
      <c r="N1121" s="16"/>
    </row>
    <row collapsed="false" customFormat="false" customHeight="false" hidden="false" ht="12.1" outlineLevel="0" r="1122">
      <c r="A1122" s="20" t="n">
        <v>45797.436423611</v>
      </c>
      <c r="B1122" s="16" t="s">
        <v>149</v>
      </c>
      <c r="C1122" s="16" t="s">
        <v>220</v>
      </c>
      <c r="D1122" s="16" t="s">
        <v>127</v>
      </c>
      <c r="E1122" s="16" t="s">
        <v>17</v>
      </c>
      <c r="F1122" s="16" t="s">
        <v>19</v>
      </c>
      <c r="G1122" s="7" t="n">
        <v>250</v>
      </c>
      <c r="H1122" s="6" t="n">
        <v>79.69</v>
      </c>
      <c r="I1122" s="6" t="n">
        <v>-19922.5</v>
      </c>
      <c r="J1122" s="6" t="n">
        <v>-0</v>
      </c>
      <c r="K1122" s="6" t="n">
        <v>-9.95</v>
      </c>
      <c r="L1122" s="6" t="n">
        <v>-0</v>
      </c>
      <c r="M1122" s="6" t="s">
        <f>=I1122+J1122+K1122+L1122</f>
      </c>
      <c r="N1122" s="16"/>
    </row>
    <row collapsed="false" customFormat="false" customHeight="false" hidden="false" ht="12.1" outlineLevel="0" r="1123">
      <c r="A1123" s="20" t="n">
        <v>45797.439872685</v>
      </c>
      <c r="B1123" s="16" t="s">
        <v>157</v>
      </c>
      <c r="C1123" s="16" t="s">
        <v>230</v>
      </c>
      <c r="D1123" s="16" t="s">
        <v>127</v>
      </c>
      <c r="E1123" s="16" t="s">
        <v>17</v>
      </c>
      <c r="F1123" s="16" t="s">
        <v>19</v>
      </c>
      <c r="G1123" s="7" t="n">
        <v>50000</v>
      </c>
      <c r="H1123" s="6" t="n">
        <v>0.0677</v>
      </c>
      <c r="I1123" s="6" t="n">
        <v>-3385</v>
      </c>
      <c r="J1123" s="6" t="n">
        <v>-0</v>
      </c>
      <c r="K1123" s="6" t="n">
        <v>-1.69</v>
      </c>
      <c r="L1123" s="6" t="n">
        <v>-0</v>
      </c>
      <c r="M1123" s="6" t="s">
        <f>=I1123+J1123+K1123+L1123</f>
      </c>
      <c r="N1123" s="16"/>
    </row>
    <row collapsed="false" customFormat="false" customHeight="false" hidden="false" ht="12.1" outlineLevel="0" r="1124">
      <c r="A1124" s="20" t="n">
        <v>45797.4409375</v>
      </c>
      <c r="B1124" s="16" t="s">
        <v>138</v>
      </c>
      <c r="C1124" s="16" t="s">
        <v>200</v>
      </c>
      <c r="D1124" s="16" t="s">
        <v>127</v>
      </c>
      <c r="E1124" s="16" t="s">
        <v>17</v>
      </c>
      <c r="F1124" s="16" t="s">
        <v>19</v>
      </c>
      <c r="G1124" s="7" t="n">
        <v>20</v>
      </c>
      <c r="H1124" s="6" t="n">
        <v>122.25</v>
      </c>
      <c r="I1124" s="6" t="n">
        <v>-2445</v>
      </c>
      <c r="J1124" s="6" t="n">
        <v>-0</v>
      </c>
      <c r="K1124" s="6" t="n">
        <v>-1.22</v>
      </c>
      <c r="L1124" s="6" t="n">
        <v>-0</v>
      </c>
      <c r="M1124" s="6" t="s">
        <f>=I1124+J1124+K1124+L1124</f>
      </c>
      <c r="N1124" s="16"/>
    </row>
    <row collapsed="false" customFormat="false" customHeight="false" hidden="false" ht="12.1" outlineLevel="0" r="1125">
      <c r="A1125" s="20" t="n">
        <v>45797.470671296</v>
      </c>
      <c r="B1125" s="16" t="s">
        <v>160</v>
      </c>
      <c r="C1125" s="16" t="s">
        <v>233</v>
      </c>
      <c r="D1125" s="16" t="s">
        <v>127</v>
      </c>
      <c r="E1125" s="16" t="s">
        <v>17</v>
      </c>
      <c r="F1125" s="16" t="s">
        <v>19</v>
      </c>
      <c r="G1125" s="7" t="n">
        <v>200</v>
      </c>
      <c r="H1125" s="6" t="n">
        <v>52.3375</v>
      </c>
      <c r="I1125" s="6" t="n">
        <v>-10467.5</v>
      </c>
      <c r="J1125" s="6" t="n">
        <v>-0</v>
      </c>
      <c r="K1125" s="6" t="n">
        <v>-5.23</v>
      </c>
      <c r="L1125" s="6" t="n">
        <v>-0</v>
      </c>
      <c r="M1125" s="6" t="s">
        <f>=I1125+J1125+K1125+L1125</f>
      </c>
      <c r="N1125" s="16"/>
    </row>
    <row collapsed="false" customFormat="false" customHeight="false" hidden="false" ht="12.1" outlineLevel="0" r="1126">
      <c r="A1126" s="25" t="n">
        <v>45797.958125</v>
      </c>
      <c r="B1126" s="26" t="s">
        <v>55</v>
      </c>
      <c r="C1126" s="26" t="s">
        <v>204</v>
      </c>
      <c r="D1126" s="26" t="s">
        <v>128</v>
      </c>
      <c r="E1126" s="26" t="s">
        <v>56</v>
      </c>
      <c r="F1126" s="26" t="s">
        <v>19</v>
      </c>
      <c r="G1126" s="27" t="n">
        <v>-21420</v>
      </c>
      <c r="H1126" s="28" t="n">
        <v>1.691</v>
      </c>
      <c r="I1126" s="28" t="n">
        <v>36221.22</v>
      </c>
      <c r="J1126" s="28" t="n">
        <v>0</v>
      </c>
      <c r="K1126" s="28" t="n">
        <v>-0</v>
      </c>
      <c r="L1126" s="28" t="n">
        <v>-0</v>
      </c>
      <c r="M1126" s="6" t="s">
        <f>=I1126+J1126+K1126+L1126</f>
      </c>
      <c r="N1126" s="26"/>
    </row>
    <row collapsed="false" customFormat="false" customHeight="false" hidden="false" ht="12.1" outlineLevel="0" r="1127">
      <c r="A1127" s="20" t="n">
        <v>45798.698738426</v>
      </c>
      <c r="B1127" s="16" t="s">
        <v>36</v>
      </c>
      <c r="C1127" s="16" t="s">
        <v>245</v>
      </c>
      <c r="D1127" s="16" t="s">
        <v>127</v>
      </c>
      <c r="E1127" s="16" t="s">
        <v>17</v>
      </c>
      <c r="F1127" s="16" t="s">
        <v>19</v>
      </c>
      <c r="G1127" s="7" t="n">
        <v>1</v>
      </c>
      <c r="H1127" s="6" t="n">
        <v>3254</v>
      </c>
      <c r="I1127" s="6" t="n">
        <v>-3254</v>
      </c>
      <c r="J1127" s="6" t="n">
        <v>-0</v>
      </c>
      <c r="K1127" s="6" t="n">
        <v>-1.63</v>
      </c>
      <c r="L1127" s="6" t="n">
        <v>-0</v>
      </c>
      <c r="M1127" s="6" t="s">
        <f>=I1127+J1127+K1127+L1127</f>
      </c>
      <c r="N1127" s="16"/>
    </row>
    <row collapsed="false" customFormat="false" customHeight="false" hidden="false" ht="12.1" outlineLevel="0" r="1128">
      <c r="A1128" s="20" t="n">
        <v>45798.765428241</v>
      </c>
      <c r="B1128" s="16" t="s">
        <v>157</v>
      </c>
      <c r="C1128" s="16" t="s">
        <v>230</v>
      </c>
      <c r="D1128" s="16" t="s">
        <v>127</v>
      </c>
      <c r="E1128" s="16" t="s">
        <v>17</v>
      </c>
      <c r="F1128" s="16" t="s">
        <v>19</v>
      </c>
      <c r="G1128" s="7" t="n">
        <v>50000</v>
      </c>
      <c r="H1128" s="6" t="n">
        <v>0.06688</v>
      </c>
      <c r="I1128" s="6" t="n">
        <v>-3344</v>
      </c>
      <c r="J1128" s="6" t="n">
        <v>-0</v>
      </c>
      <c r="K1128" s="6" t="n">
        <v>-1.67</v>
      </c>
      <c r="L1128" s="6" t="n">
        <v>-0</v>
      </c>
      <c r="M1128" s="6" t="s">
        <f>=I1128+J1128+K1128+L1128</f>
      </c>
      <c r="N1128" s="16"/>
    </row>
    <row collapsed="false" customFormat="false" customHeight="false" hidden="false" ht="12.1" outlineLevel="0" r="1129">
      <c r="A1129" s="20" t="n">
        <v>45798.776527778</v>
      </c>
      <c r="B1129" s="16" t="s">
        <v>166</v>
      </c>
      <c r="C1129" s="16" t="s">
        <v>243</v>
      </c>
      <c r="D1129" s="16" t="s">
        <v>127</v>
      </c>
      <c r="E1129" s="16" t="s">
        <v>17</v>
      </c>
      <c r="F1129" s="16" t="s">
        <v>19</v>
      </c>
      <c r="G1129" s="7" t="n">
        <v>40</v>
      </c>
      <c r="H1129" s="6" t="n">
        <v>121.28</v>
      </c>
      <c r="I1129" s="6" t="n">
        <v>-4851.2</v>
      </c>
      <c r="J1129" s="6" t="n">
        <v>-0</v>
      </c>
      <c r="K1129" s="6" t="n">
        <v>-2.43</v>
      </c>
      <c r="L1129" s="6" t="n">
        <v>-0</v>
      </c>
      <c r="M1129" s="6" t="s">
        <f>=I1129+J1129+K1129+L1129</f>
      </c>
      <c r="N1129" s="16"/>
    </row>
    <row collapsed="false" customFormat="false" customHeight="false" hidden="false" ht="12.1" outlineLevel="0" r="1130">
      <c r="A1130" s="20" t="n">
        <v>45798.854641204</v>
      </c>
      <c r="B1130" s="16" t="s">
        <v>160</v>
      </c>
      <c r="C1130" s="16" t="s">
        <v>233</v>
      </c>
      <c r="D1130" s="16" t="s">
        <v>127</v>
      </c>
      <c r="E1130" s="16" t="s">
        <v>17</v>
      </c>
      <c r="F1130" s="16" t="s">
        <v>19</v>
      </c>
      <c r="G1130" s="7" t="n">
        <v>100</v>
      </c>
      <c r="H1130" s="6" t="n">
        <v>51.525</v>
      </c>
      <c r="I1130" s="6" t="n">
        <v>-5152.5</v>
      </c>
      <c r="J1130" s="6" t="n">
        <v>-0</v>
      </c>
      <c r="K1130" s="6" t="n">
        <v>-2.58</v>
      </c>
      <c r="L1130" s="6" t="n">
        <v>-0</v>
      </c>
      <c r="M1130" s="6" t="s">
        <f>=I1130+J1130+K1130+L1130</f>
      </c>
      <c r="N1130" s="16"/>
    </row>
    <row collapsed="false" customFormat="false" customHeight="false" hidden="false" ht="12.1" outlineLevel="0" r="1131">
      <c r="A1131" s="25" t="n">
        <v>45798.906215278</v>
      </c>
      <c r="B1131" s="26" t="s">
        <v>55</v>
      </c>
      <c r="C1131" s="26" t="s">
        <v>204</v>
      </c>
      <c r="D1131" s="26" t="s">
        <v>128</v>
      </c>
      <c r="E1131" s="26" t="s">
        <v>56</v>
      </c>
      <c r="F1131" s="26" t="s">
        <v>19</v>
      </c>
      <c r="G1131" s="27" t="n">
        <v>-21780</v>
      </c>
      <c r="H1131" s="28" t="n">
        <v>1.692</v>
      </c>
      <c r="I1131" s="28" t="n">
        <v>36851.76</v>
      </c>
      <c r="J1131" s="28" t="n">
        <v>0</v>
      </c>
      <c r="K1131" s="28" t="n">
        <v>-0</v>
      </c>
      <c r="L1131" s="28" t="n">
        <v>-0</v>
      </c>
      <c r="M1131" s="6" t="s">
        <f>=I1131+J1131+K1131+L1131</f>
      </c>
      <c r="N1131" s="26"/>
    </row>
    <row collapsed="false" customFormat="false" customHeight="false" hidden="false" ht="12.1" outlineLevel="0" r="1132">
      <c r="A1132" s="20" t="n">
        <v>45798.936053241</v>
      </c>
      <c r="B1132" s="16" t="s">
        <v>138</v>
      </c>
      <c r="C1132" s="16" t="s">
        <v>200</v>
      </c>
      <c r="D1132" s="16" t="s">
        <v>127</v>
      </c>
      <c r="E1132" s="16" t="s">
        <v>17</v>
      </c>
      <c r="F1132" s="16" t="s">
        <v>19</v>
      </c>
      <c r="G1132" s="7" t="n">
        <v>40</v>
      </c>
      <c r="H1132" s="6" t="n">
        <v>119.9</v>
      </c>
      <c r="I1132" s="6" t="n">
        <v>-4796</v>
      </c>
      <c r="J1132" s="6" t="n">
        <v>-0</v>
      </c>
      <c r="K1132" s="6" t="n">
        <v>-2.4</v>
      </c>
      <c r="L1132" s="6" t="n">
        <v>-0</v>
      </c>
      <c r="M1132" s="6" t="s">
        <f>=I1132+J1132+K1132+L1132</f>
      </c>
      <c r="N1132" s="16"/>
    </row>
    <row collapsed="false" customFormat="false" customHeight="false" hidden="false" ht="12.1" outlineLevel="0" r="1133">
      <c r="A1133" s="20" t="n">
        <v>45798.952847222</v>
      </c>
      <c r="B1133" s="16" t="s">
        <v>21</v>
      </c>
      <c r="C1133" s="16" t="s">
        <v>224</v>
      </c>
      <c r="D1133" s="16" t="s">
        <v>127</v>
      </c>
      <c r="E1133" s="16" t="s">
        <v>17</v>
      </c>
      <c r="F1133" s="16" t="s">
        <v>19</v>
      </c>
      <c r="G1133" s="7" t="n">
        <v>40</v>
      </c>
      <c r="H1133" s="6" t="n">
        <v>386.05</v>
      </c>
      <c r="I1133" s="6" t="n">
        <v>-15442</v>
      </c>
      <c r="J1133" s="6" t="n">
        <v>-0</v>
      </c>
      <c r="K1133" s="6" t="n">
        <v>-7.72</v>
      </c>
      <c r="L1133" s="6" t="n">
        <v>-0</v>
      </c>
      <c r="M1133" s="6" t="s">
        <f>=I1133+J1133+K1133+L1133</f>
      </c>
      <c r="N1133" s="16"/>
    </row>
    <row collapsed="false" customFormat="false" customHeight="false" hidden="false" ht="12.1" outlineLevel="0" r="1134">
      <c r="A1134" s="20" t="n">
        <v>45799.458657407</v>
      </c>
      <c r="B1134" s="16" t="s">
        <v>160</v>
      </c>
      <c r="C1134" s="16" t="s">
        <v>233</v>
      </c>
      <c r="D1134" s="16" t="s">
        <v>127</v>
      </c>
      <c r="E1134" s="16" t="s">
        <v>17</v>
      </c>
      <c r="F1134" s="16" t="s">
        <v>19</v>
      </c>
      <c r="G1134" s="7" t="n">
        <v>200</v>
      </c>
      <c r="H1134" s="6" t="n">
        <v>50.46</v>
      </c>
      <c r="I1134" s="6" t="n">
        <v>-10092</v>
      </c>
      <c r="J1134" s="6" t="n">
        <v>-0</v>
      </c>
      <c r="K1134" s="6" t="n">
        <v>-5.05</v>
      </c>
      <c r="L1134" s="6" t="n">
        <v>-0</v>
      </c>
      <c r="M1134" s="6" t="s">
        <f>=I1134+J1134+K1134+L1134</f>
      </c>
      <c r="N1134" s="16"/>
    </row>
    <row collapsed="false" customFormat="false" customHeight="false" hidden="false" ht="12.1" outlineLevel="0" r="1135">
      <c r="A1135" s="20" t="n">
        <v>45799.478506944</v>
      </c>
      <c r="B1135" s="16" t="s">
        <v>143</v>
      </c>
      <c r="C1135" s="16" t="s">
        <v>206</v>
      </c>
      <c r="D1135" s="16" t="s">
        <v>127</v>
      </c>
      <c r="E1135" s="16" t="s">
        <v>17</v>
      </c>
      <c r="F1135" s="16" t="s">
        <v>19</v>
      </c>
      <c r="G1135" s="7" t="n">
        <v>4000</v>
      </c>
      <c r="H1135" s="6" t="n">
        <v>3.471</v>
      </c>
      <c r="I1135" s="6" t="n">
        <v>-13884</v>
      </c>
      <c r="J1135" s="6" t="n">
        <v>-0</v>
      </c>
      <c r="K1135" s="6" t="n">
        <v>-6.94</v>
      </c>
      <c r="L1135" s="6" t="n">
        <v>-0</v>
      </c>
      <c r="M1135" s="6" t="s">
        <f>=I1135+J1135+K1135+L1135</f>
      </c>
      <c r="N1135" s="16"/>
    </row>
    <row collapsed="false" customFormat="false" customHeight="false" hidden="false" ht="12.1" outlineLevel="0" r="1136">
      <c r="A1136" s="20" t="n">
        <v>45799.656203704</v>
      </c>
      <c r="B1136" s="16" t="s">
        <v>153</v>
      </c>
      <c r="C1136" s="16" t="s">
        <v>226</v>
      </c>
      <c r="D1136" s="16" t="s">
        <v>127</v>
      </c>
      <c r="E1136" s="16" t="s">
        <v>17</v>
      </c>
      <c r="F1136" s="16" t="s">
        <v>19</v>
      </c>
      <c r="G1136" s="7" t="n">
        <v>10</v>
      </c>
      <c r="H1136" s="6" t="n">
        <v>478.6</v>
      </c>
      <c r="I1136" s="6" t="n">
        <v>-4786</v>
      </c>
      <c r="J1136" s="6" t="n">
        <v>-0</v>
      </c>
      <c r="K1136" s="6" t="n">
        <v>-2.39</v>
      </c>
      <c r="L1136" s="6" t="n">
        <v>-0</v>
      </c>
      <c r="M1136" s="6" t="s">
        <f>=I1136+J1136+K1136+L1136</f>
      </c>
      <c r="N1136" s="16"/>
    </row>
    <row collapsed="false" customFormat="false" customHeight="false" hidden="false" ht="12.1" outlineLevel="0" r="1137">
      <c r="A1137" s="25" t="n">
        <v>45799.942083333</v>
      </c>
      <c r="B1137" s="26" t="s">
        <v>55</v>
      </c>
      <c r="C1137" s="26" t="s">
        <v>204</v>
      </c>
      <c r="D1137" s="26" t="s">
        <v>128</v>
      </c>
      <c r="E1137" s="26" t="s">
        <v>56</v>
      </c>
      <c r="F1137" s="26" t="s">
        <v>19</v>
      </c>
      <c r="G1137" s="27" t="n">
        <v>-17000</v>
      </c>
      <c r="H1137" s="28" t="n">
        <v>1.693</v>
      </c>
      <c r="I1137" s="28" t="n">
        <v>28781</v>
      </c>
      <c r="J1137" s="28" t="n">
        <v>0</v>
      </c>
      <c r="K1137" s="28" t="n">
        <v>-0</v>
      </c>
      <c r="L1137" s="28" t="n">
        <v>-0</v>
      </c>
      <c r="M1137" s="6" t="s">
        <f>=I1137+J1137+K1137+L1137</f>
      </c>
      <c r="N1137" s="26"/>
    </row>
    <row collapsed="false" customFormat="false" customHeight="false" hidden="false" ht="12.1" outlineLevel="0" r="1138">
      <c r="A1138" s="20" t="n">
        <v>45803.500011574</v>
      </c>
      <c r="B1138" s="16" t="s">
        <v>137</v>
      </c>
      <c r="C1138" s="16" t="s">
        <v>199</v>
      </c>
      <c r="D1138" s="16" t="s">
        <v>127</v>
      </c>
      <c r="E1138" s="16" t="s">
        <v>17</v>
      </c>
      <c r="F1138" s="16" t="s">
        <v>19</v>
      </c>
      <c r="G1138" s="7" t="n">
        <v>20</v>
      </c>
      <c r="H1138" s="6" t="n">
        <v>1034</v>
      </c>
      <c r="I1138" s="6" t="n">
        <v>-20680</v>
      </c>
      <c r="J1138" s="6" t="n">
        <v>-0</v>
      </c>
      <c r="K1138" s="6" t="n">
        <v>-10.34</v>
      </c>
      <c r="L1138" s="6" t="n">
        <v>-0</v>
      </c>
      <c r="M1138" s="6" t="s">
        <f>=I1138+J1138+K1138+L1138</f>
      </c>
      <c r="N1138" s="16"/>
    </row>
    <row collapsed="false" customFormat="false" customHeight="false" hidden="false" ht="12.1" outlineLevel="0" r="1139">
      <c r="A1139" s="20" t="n">
        <v>45803.545011574</v>
      </c>
      <c r="B1139" s="16" t="s">
        <v>153</v>
      </c>
      <c r="C1139" s="16" t="s">
        <v>226</v>
      </c>
      <c r="D1139" s="16" t="s">
        <v>127</v>
      </c>
      <c r="E1139" s="16" t="s">
        <v>17</v>
      </c>
      <c r="F1139" s="16" t="s">
        <v>19</v>
      </c>
      <c r="G1139" s="7" t="n">
        <v>10</v>
      </c>
      <c r="H1139" s="6" t="n">
        <v>455.2</v>
      </c>
      <c r="I1139" s="6" t="n">
        <v>-4552</v>
      </c>
      <c r="J1139" s="6" t="n">
        <v>-0</v>
      </c>
      <c r="K1139" s="6" t="n">
        <v>-2.28</v>
      </c>
      <c r="L1139" s="6" t="n">
        <v>-0</v>
      </c>
      <c r="M1139" s="6" t="s">
        <f>=I1139+J1139+K1139+L1139</f>
      </c>
      <c r="N1139" s="16"/>
    </row>
    <row collapsed="false" customFormat="false" customHeight="false" hidden="false" ht="12.1" outlineLevel="0" r="1140">
      <c r="A1140" s="20" t="n">
        <v>45803.617581019</v>
      </c>
      <c r="B1140" s="16" t="s">
        <v>36</v>
      </c>
      <c r="C1140" s="16" t="s">
        <v>245</v>
      </c>
      <c r="D1140" s="16" t="s">
        <v>127</v>
      </c>
      <c r="E1140" s="16" t="s">
        <v>17</v>
      </c>
      <c r="F1140" s="16" t="s">
        <v>19</v>
      </c>
      <c r="G1140" s="7" t="n">
        <v>2</v>
      </c>
      <c r="H1140" s="6" t="n">
        <v>3174</v>
      </c>
      <c r="I1140" s="6" t="n">
        <v>-6348</v>
      </c>
      <c r="J1140" s="6" t="n">
        <v>-0</v>
      </c>
      <c r="K1140" s="6" t="n">
        <v>-3.17</v>
      </c>
      <c r="L1140" s="6" t="n">
        <v>-0</v>
      </c>
      <c r="M1140" s="6" t="s">
        <f>=I1140+J1140+K1140+L1140</f>
      </c>
      <c r="N1140" s="16"/>
    </row>
    <row collapsed="false" customFormat="false" customHeight="false" hidden="false" ht="12.1" outlineLevel="0" r="1141">
      <c r="A1141" s="25" t="n">
        <v>45803.990219907</v>
      </c>
      <c r="B1141" s="26" t="s">
        <v>55</v>
      </c>
      <c r="C1141" s="26" t="s">
        <v>204</v>
      </c>
      <c r="D1141" s="26" t="s">
        <v>128</v>
      </c>
      <c r="E1141" s="26" t="s">
        <v>56</v>
      </c>
      <c r="F1141" s="26" t="s">
        <v>19</v>
      </c>
      <c r="G1141" s="27" t="n">
        <v>-18620</v>
      </c>
      <c r="H1141" s="28" t="n">
        <v>1.6967</v>
      </c>
      <c r="I1141" s="28" t="n">
        <v>31592.55</v>
      </c>
      <c r="J1141" s="28" t="n">
        <v>0</v>
      </c>
      <c r="K1141" s="28" t="n">
        <v>-0</v>
      </c>
      <c r="L1141" s="28" t="n">
        <v>-0</v>
      </c>
      <c r="M1141" s="6" t="s">
        <f>=I1141+J1141+K1141+L1141</f>
      </c>
      <c r="N1141" s="26"/>
    </row>
    <row collapsed="false" customFormat="false" customHeight="false" hidden="false" ht="12.1" outlineLevel="0" r="1142">
      <c r="A1142" s="20" t="n">
        <v>45804.603136574</v>
      </c>
      <c r="B1142" s="16" t="s">
        <v>166</v>
      </c>
      <c r="C1142" s="16" t="s">
        <v>243</v>
      </c>
      <c r="D1142" s="16" t="s">
        <v>127</v>
      </c>
      <c r="E1142" s="16" t="s">
        <v>17</v>
      </c>
      <c r="F1142" s="16" t="s">
        <v>19</v>
      </c>
      <c r="G1142" s="7" t="n">
        <v>120</v>
      </c>
      <c r="H1142" s="6" t="n">
        <v>107.52</v>
      </c>
      <c r="I1142" s="6" t="n">
        <v>-12902.4</v>
      </c>
      <c r="J1142" s="6" t="n">
        <v>-0</v>
      </c>
      <c r="K1142" s="6" t="n">
        <v>-6.45</v>
      </c>
      <c r="L1142" s="6" t="n">
        <v>-0</v>
      </c>
      <c r="M1142" s="6" t="s">
        <f>=I1142+J1142+K1142+L1142</f>
      </c>
      <c r="N1142" s="16"/>
    </row>
    <row collapsed="false" customFormat="false" customHeight="false" hidden="false" ht="12.1" outlineLevel="0" r="1143">
      <c r="A1143" s="25" t="n">
        <v>45804.715775463</v>
      </c>
      <c r="B1143" s="26" t="s">
        <v>36</v>
      </c>
      <c r="C1143" s="26" t="s">
        <v>245</v>
      </c>
      <c r="D1143" s="26" t="s">
        <v>128</v>
      </c>
      <c r="E1143" s="26" t="s">
        <v>17</v>
      </c>
      <c r="F1143" s="26" t="s">
        <v>19</v>
      </c>
      <c r="G1143" s="27" t="n">
        <v>-2</v>
      </c>
      <c r="H1143" s="28" t="n">
        <v>3210</v>
      </c>
      <c r="I1143" s="28" t="n">
        <v>6420</v>
      </c>
      <c r="J1143" s="28" t="n">
        <v>0</v>
      </c>
      <c r="K1143" s="28" t="n">
        <v>-3.21</v>
      </c>
      <c r="L1143" s="28" t="n">
        <v>-0</v>
      </c>
      <c r="M1143" s="6" t="s">
        <f>=I1143+J1143+K1143+L1143</f>
      </c>
      <c r="N1143" s="26"/>
    </row>
    <row collapsed="false" customFormat="false" customHeight="false" hidden="false" ht="12.1" outlineLevel="0" r="1144">
      <c r="A1144" s="25" t="n">
        <v>45804.965497685</v>
      </c>
      <c r="B1144" s="26" t="s">
        <v>55</v>
      </c>
      <c r="C1144" s="26" t="s">
        <v>204</v>
      </c>
      <c r="D1144" s="26" t="s">
        <v>128</v>
      </c>
      <c r="E1144" s="26" t="s">
        <v>56</v>
      </c>
      <c r="F1144" s="26" t="s">
        <v>19</v>
      </c>
      <c r="G1144" s="27" t="n">
        <v>-3820</v>
      </c>
      <c r="H1144" s="28" t="n">
        <v>1.6977</v>
      </c>
      <c r="I1144" s="28" t="n">
        <v>6485.21</v>
      </c>
      <c r="J1144" s="28" t="n">
        <v>0</v>
      </c>
      <c r="K1144" s="28" t="n">
        <v>-0</v>
      </c>
      <c r="L1144" s="28" t="n">
        <v>-0</v>
      </c>
      <c r="M1144" s="6" t="s">
        <f>=I1144+J1144+K1144+L1144</f>
      </c>
      <c r="N1144" s="26"/>
    </row>
    <row collapsed="false" customFormat="false" customHeight="false" hidden="false" ht="12.1" outlineLevel="0" r="1145">
      <c r="A1145" s="25" t="n">
        <v>45805.478553241</v>
      </c>
      <c r="B1145" s="26" t="s">
        <v>138</v>
      </c>
      <c r="C1145" s="26" t="s">
        <v>200</v>
      </c>
      <c r="D1145" s="26" t="s">
        <v>128</v>
      </c>
      <c r="E1145" s="26" t="s">
        <v>17</v>
      </c>
      <c r="F1145" s="26" t="s">
        <v>19</v>
      </c>
      <c r="G1145" s="27" t="n">
        <v>-80</v>
      </c>
      <c r="H1145" s="28" t="n">
        <v>121.2875</v>
      </c>
      <c r="I1145" s="28" t="n">
        <v>9703</v>
      </c>
      <c r="J1145" s="28" t="n">
        <v>0</v>
      </c>
      <c r="K1145" s="28" t="n">
        <v>-4.85</v>
      </c>
      <c r="L1145" s="28" t="n">
        <v>-0</v>
      </c>
      <c r="M1145" s="6" t="s">
        <f>=I1145+J1145+K1145+L1145</f>
      </c>
      <c r="N1145" s="26"/>
    </row>
    <row collapsed="false" customFormat="false" customHeight="false" hidden="false" ht="12.1" outlineLevel="0" r="1146">
      <c r="A1146" s="20" t="n">
        <v>45805.502037037</v>
      </c>
      <c r="B1146" s="16" t="s">
        <v>138</v>
      </c>
      <c r="C1146" s="16" t="s">
        <v>200</v>
      </c>
      <c r="D1146" s="16" t="s">
        <v>127</v>
      </c>
      <c r="E1146" s="16" t="s">
        <v>17</v>
      </c>
      <c r="F1146" s="16" t="s">
        <v>19</v>
      </c>
      <c r="G1146" s="7" t="n">
        <v>20</v>
      </c>
      <c r="H1146" s="6" t="n">
        <v>120</v>
      </c>
      <c r="I1146" s="6" t="n">
        <v>-2400</v>
      </c>
      <c r="J1146" s="6" t="n">
        <v>-0</v>
      </c>
      <c r="K1146" s="6" t="n">
        <v>-1.2</v>
      </c>
      <c r="L1146" s="6" t="n">
        <v>-0</v>
      </c>
      <c r="M1146" s="6" t="s">
        <f>=I1146+J1146+K1146+L1146</f>
      </c>
      <c r="N1146" s="16"/>
    </row>
    <row collapsed="false" customFormat="false" customHeight="false" hidden="false" ht="12.1" outlineLevel="0" r="1147">
      <c r="A1147" s="25" t="n">
        <v>45805.532002315</v>
      </c>
      <c r="B1147" s="26" t="s">
        <v>36</v>
      </c>
      <c r="C1147" s="26" t="s">
        <v>245</v>
      </c>
      <c r="D1147" s="26" t="s">
        <v>128</v>
      </c>
      <c r="E1147" s="26" t="s">
        <v>17</v>
      </c>
      <c r="F1147" s="26" t="s">
        <v>19</v>
      </c>
      <c r="G1147" s="27" t="n">
        <v>-1</v>
      </c>
      <c r="H1147" s="28" t="n">
        <v>3276.5</v>
      </c>
      <c r="I1147" s="28" t="n">
        <v>3276.5</v>
      </c>
      <c r="J1147" s="28" t="n">
        <v>0</v>
      </c>
      <c r="K1147" s="28" t="n">
        <v>-1.64</v>
      </c>
      <c r="L1147" s="28" t="n">
        <v>-0</v>
      </c>
      <c r="M1147" s="6" t="s">
        <f>=I1147+J1147+K1147+L1147</f>
      </c>
      <c r="N1147" s="26"/>
    </row>
    <row collapsed="false" customFormat="false" customHeight="false" hidden="false" ht="12.1" outlineLevel="0" r="1148">
      <c r="A1148" s="20" t="n">
        <v>45805.909756944</v>
      </c>
      <c r="B1148" s="16" t="s">
        <v>55</v>
      </c>
      <c r="C1148" s="16" t="s">
        <v>204</v>
      </c>
      <c r="D1148" s="16" t="s">
        <v>127</v>
      </c>
      <c r="E1148" s="16" t="s">
        <v>56</v>
      </c>
      <c r="F1148" s="16" t="s">
        <v>19</v>
      </c>
      <c r="G1148" s="7" t="n">
        <v>6230</v>
      </c>
      <c r="H1148" s="6" t="n">
        <v>1.6988</v>
      </c>
      <c r="I1148" s="6" t="n">
        <v>-10583.52</v>
      </c>
      <c r="J1148" s="6" t="n">
        <v>-0</v>
      </c>
      <c r="K1148" s="6" t="n">
        <v>-0</v>
      </c>
      <c r="L1148" s="6" t="n">
        <v>-0</v>
      </c>
      <c r="M1148" s="6" t="s">
        <f>=I1148+J1148+K1148+L1148</f>
      </c>
      <c r="N1148" s="16"/>
    </row>
    <row collapsed="false" customFormat="false" customHeight="false" hidden="false" ht="12.1" outlineLevel="0" r="1149">
      <c r="A1149" s="25" t="n">
        <v>45806.470219907</v>
      </c>
      <c r="B1149" s="26" t="s">
        <v>143</v>
      </c>
      <c r="C1149" s="26" t="s">
        <v>206</v>
      </c>
      <c r="D1149" s="26" t="s">
        <v>128</v>
      </c>
      <c r="E1149" s="26" t="s">
        <v>17</v>
      </c>
      <c r="F1149" s="26" t="s">
        <v>19</v>
      </c>
      <c r="G1149" s="27" t="n">
        <v>-3000</v>
      </c>
      <c r="H1149" s="28" t="n">
        <v>3.525</v>
      </c>
      <c r="I1149" s="28" t="n">
        <v>10575</v>
      </c>
      <c r="J1149" s="28" t="n">
        <v>0</v>
      </c>
      <c r="K1149" s="28" t="n">
        <v>-5.29</v>
      </c>
      <c r="L1149" s="28" t="n">
        <v>-0</v>
      </c>
      <c r="M1149" s="6" t="s">
        <f>=I1149+J1149+K1149+L1149</f>
      </c>
      <c r="N1149" s="26"/>
    </row>
    <row collapsed="false" customFormat="false" customHeight="false" hidden="false" ht="12.1" outlineLevel="0" r="1150">
      <c r="A1150" s="25" t="n">
        <v>45806.515358796</v>
      </c>
      <c r="B1150" s="26" t="s">
        <v>166</v>
      </c>
      <c r="C1150" s="26" t="s">
        <v>243</v>
      </c>
      <c r="D1150" s="26" t="s">
        <v>128</v>
      </c>
      <c r="E1150" s="26" t="s">
        <v>17</v>
      </c>
      <c r="F1150" s="26" t="s">
        <v>19</v>
      </c>
      <c r="G1150" s="27" t="n">
        <v>-90</v>
      </c>
      <c r="H1150" s="28" t="n">
        <v>113.56</v>
      </c>
      <c r="I1150" s="28" t="n">
        <v>10220.4</v>
      </c>
      <c r="J1150" s="28" t="n">
        <v>0</v>
      </c>
      <c r="K1150" s="28" t="n">
        <v>-5.11</v>
      </c>
      <c r="L1150" s="28" t="n">
        <v>-0</v>
      </c>
      <c r="M1150" s="6" t="s">
        <f>=I1150+J1150+K1150+L1150</f>
      </c>
      <c r="N1150" s="26"/>
    </row>
    <row collapsed="false" customFormat="false" customHeight="false" hidden="false" ht="12.1" outlineLevel="0" r="1151">
      <c r="A1151" s="25" t="n">
        <v>45806.547881944</v>
      </c>
      <c r="B1151" s="26" t="s">
        <v>21</v>
      </c>
      <c r="C1151" s="26" t="s">
        <v>224</v>
      </c>
      <c r="D1151" s="26" t="s">
        <v>128</v>
      </c>
      <c r="E1151" s="26" t="s">
        <v>17</v>
      </c>
      <c r="F1151" s="26" t="s">
        <v>19</v>
      </c>
      <c r="G1151" s="27" t="n">
        <v>-60</v>
      </c>
      <c r="H1151" s="28" t="n">
        <v>392.2</v>
      </c>
      <c r="I1151" s="28" t="n">
        <v>23532</v>
      </c>
      <c r="J1151" s="28" t="n">
        <v>0</v>
      </c>
      <c r="K1151" s="28" t="n">
        <v>-11.77</v>
      </c>
      <c r="L1151" s="28" t="n">
        <v>-0</v>
      </c>
      <c r="M1151" s="6" t="s">
        <f>=I1151+J1151+K1151+L1151</f>
      </c>
      <c r="N1151" s="26"/>
    </row>
    <row collapsed="false" customFormat="false" customHeight="false" hidden="false" ht="12.1" outlineLevel="0" r="1152">
      <c r="A1152" s="20" t="n">
        <v>45806.711678241</v>
      </c>
      <c r="B1152" s="16" t="s">
        <v>138</v>
      </c>
      <c r="C1152" s="16" t="s">
        <v>200</v>
      </c>
      <c r="D1152" s="16" t="s">
        <v>127</v>
      </c>
      <c r="E1152" s="16" t="s">
        <v>17</v>
      </c>
      <c r="F1152" s="16" t="s">
        <v>19</v>
      </c>
      <c r="G1152" s="7" t="n">
        <v>20</v>
      </c>
      <c r="H1152" s="6" t="n">
        <v>119.9</v>
      </c>
      <c r="I1152" s="6" t="n">
        <v>-2398</v>
      </c>
      <c r="J1152" s="6" t="n">
        <v>-0</v>
      </c>
      <c r="K1152" s="6" t="n">
        <v>-1.2</v>
      </c>
      <c r="L1152" s="6" t="n">
        <v>-0</v>
      </c>
      <c r="M1152" s="6" t="s">
        <f>=I1152+J1152+K1152+L1152</f>
      </c>
      <c r="N1152" s="16"/>
    </row>
    <row collapsed="false" customFormat="false" customHeight="false" hidden="false" ht="12.1" outlineLevel="0" r="1153">
      <c r="A1153" s="20" t="n">
        <v>45806.809178241</v>
      </c>
      <c r="B1153" s="16" t="s">
        <v>21</v>
      </c>
      <c r="C1153" s="16" t="s">
        <v>224</v>
      </c>
      <c r="D1153" s="16" t="s">
        <v>127</v>
      </c>
      <c r="E1153" s="16" t="s">
        <v>17</v>
      </c>
      <c r="F1153" s="16" t="s">
        <v>19</v>
      </c>
      <c r="G1153" s="7" t="n">
        <v>10</v>
      </c>
      <c r="H1153" s="6" t="n">
        <v>392</v>
      </c>
      <c r="I1153" s="6" t="n">
        <v>-3920</v>
      </c>
      <c r="J1153" s="6" t="n">
        <v>-0</v>
      </c>
      <c r="K1153" s="6" t="n">
        <v>-1.96</v>
      </c>
      <c r="L1153" s="6" t="n">
        <v>-0</v>
      </c>
      <c r="M1153" s="6" t="s">
        <f>=I1153+J1153+K1153+L1153</f>
      </c>
      <c r="N1153" s="16"/>
    </row>
    <row collapsed="false" customFormat="false" customHeight="false" hidden="false" ht="12.1" outlineLevel="0" r="1154">
      <c r="A1154" s="20" t="n">
        <v>45806.915393519</v>
      </c>
      <c r="B1154" s="16" t="s">
        <v>55</v>
      </c>
      <c r="C1154" s="16" t="s">
        <v>204</v>
      </c>
      <c r="D1154" s="16" t="s">
        <v>127</v>
      </c>
      <c r="E1154" s="16" t="s">
        <v>56</v>
      </c>
      <c r="F1154" s="16" t="s">
        <v>19</v>
      </c>
      <c r="G1154" s="7" t="n">
        <v>22300</v>
      </c>
      <c r="H1154" s="6" t="n">
        <v>1.6998</v>
      </c>
      <c r="I1154" s="6" t="n">
        <v>-37905.54</v>
      </c>
      <c r="J1154" s="6" t="n">
        <v>-0</v>
      </c>
      <c r="K1154" s="6" t="n">
        <v>-0</v>
      </c>
      <c r="L1154" s="6" t="n">
        <v>-0</v>
      </c>
      <c r="M1154" s="6" t="s">
        <f>=I1154+J1154+K1154+L1154</f>
      </c>
      <c r="N1154" s="16"/>
    </row>
    <row collapsed="false" customFormat="false" customHeight="false" hidden="false" ht="12.1" outlineLevel="0" r="1155">
      <c r="A1155" s="21" t="n">
        <v>45810</v>
      </c>
      <c r="B1155" s="22" t="s">
        <v>190</v>
      </c>
      <c r="C1155" s="22" t="s">
        <v>108</v>
      </c>
      <c r="D1155" s="22" t="s">
        <v>190</v>
      </c>
      <c r="E1155" s="22" t="s">
        <v>190</v>
      </c>
      <c r="F1155" s="22" t="s">
        <v>19</v>
      </c>
      <c r="G1155" s="23" t="n">
        <v>1</v>
      </c>
      <c r="H1155" s="24" t="n">
        <v>400000</v>
      </c>
      <c r="I1155" s="24" t="n">
        <v>400000</v>
      </c>
      <c r="J1155" s="24" t="n">
        <v>0</v>
      </c>
      <c r="K1155" s="24" t="n">
        <v>-0</v>
      </c>
      <c r="L1155" s="24" t="n">
        <v>-0</v>
      </c>
      <c r="M1155" s="6" t="s">
        <f>=I1155+J1155+K1155+L1155</f>
      </c>
      <c r="N1155" s="22"/>
    </row>
    <row collapsed="false" customFormat="false" customHeight="false" hidden="false" ht="12.1" outlineLevel="0" r="1156">
      <c r="A1156" s="25" t="n">
        <v>45810.727546296</v>
      </c>
      <c r="B1156" s="26" t="s">
        <v>143</v>
      </c>
      <c r="C1156" s="26" t="s">
        <v>206</v>
      </c>
      <c r="D1156" s="26" t="s">
        <v>128</v>
      </c>
      <c r="E1156" s="26" t="s">
        <v>17</v>
      </c>
      <c r="F1156" s="26" t="s">
        <v>19</v>
      </c>
      <c r="G1156" s="27" t="n">
        <v>-3000</v>
      </c>
      <c r="H1156" s="28" t="n">
        <v>3.5895</v>
      </c>
      <c r="I1156" s="28" t="n">
        <v>10768.5</v>
      </c>
      <c r="J1156" s="28" t="n">
        <v>0</v>
      </c>
      <c r="K1156" s="28" t="n">
        <v>-5.38</v>
      </c>
      <c r="L1156" s="28" t="n">
        <v>-0</v>
      </c>
      <c r="M1156" s="6" t="s">
        <f>=I1156+J1156+K1156+L1156</f>
      </c>
      <c r="N1156" s="26"/>
    </row>
    <row collapsed="false" customFormat="false" customHeight="false" hidden="false" ht="12.1" outlineLevel="0" r="1157">
      <c r="A1157" s="25" t="n">
        <v>45810.74712963</v>
      </c>
      <c r="B1157" s="26" t="s">
        <v>160</v>
      </c>
      <c r="C1157" s="26" t="s">
        <v>233</v>
      </c>
      <c r="D1157" s="26" t="s">
        <v>128</v>
      </c>
      <c r="E1157" s="26" t="s">
        <v>17</v>
      </c>
      <c r="F1157" s="26" t="s">
        <v>19</v>
      </c>
      <c r="G1157" s="27" t="n">
        <v>-300</v>
      </c>
      <c r="H1157" s="28" t="n">
        <v>51.61</v>
      </c>
      <c r="I1157" s="28" t="n">
        <v>15483</v>
      </c>
      <c r="J1157" s="28" t="n">
        <v>0</v>
      </c>
      <c r="K1157" s="28" t="n">
        <v>-7.74</v>
      </c>
      <c r="L1157" s="28" t="n">
        <v>-0</v>
      </c>
      <c r="M1157" s="6" t="s">
        <f>=I1157+J1157+K1157+L1157</f>
      </c>
      <c r="N1157" s="26"/>
    </row>
    <row collapsed="false" customFormat="false" customHeight="false" hidden="false" ht="12.1" outlineLevel="0" r="1158">
      <c r="A1158" s="25" t="n">
        <v>45810.750983796</v>
      </c>
      <c r="B1158" s="26" t="s">
        <v>137</v>
      </c>
      <c r="C1158" s="26" t="s">
        <v>199</v>
      </c>
      <c r="D1158" s="26" t="s">
        <v>128</v>
      </c>
      <c r="E1158" s="26" t="s">
        <v>17</v>
      </c>
      <c r="F1158" s="26" t="s">
        <v>19</v>
      </c>
      <c r="G1158" s="27" t="n">
        <v>-20</v>
      </c>
      <c r="H1158" s="28" t="n">
        <v>1119</v>
      </c>
      <c r="I1158" s="28" t="n">
        <v>22380</v>
      </c>
      <c r="J1158" s="28" t="n">
        <v>0</v>
      </c>
      <c r="K1158" s="28" t="n">
        <v>-11.19</v>
      </c>
      <c r="L1158" s="28" t="n">
        <v>-0</v>
      </c>
      <c r="M1158" s="6" t="s">
        <f>=I1158+J1158+K1158+L1158</f>
      </c>
      <c r="N1158" s="26"/>
    </row>
    <row collapsed="false" customFormat="false" customHeight="false" hidden="false" ht="12.1" outlineLevel="0" r="1159">
      <c r="A1159" s="25" t="n">
        <v>45810.757094907</v>
      </c>
      <c r="B1159" s="26" t="s">
        <v>138</v>
      </c>
      <c r="C1159" s="26" t="s">
        <v>200</v>
      </c>
      <c r="D1159" s="26" t="s">
        <v>128</v>
      </c>
      <c r="E1159" s="26" t="s">
        <v>17</v>
      </c>
      <c r="F1159" s="26" t="s">
        <v>19</v>
      </c>
      <c r="G1159" s="27" t="n">
        <v>-20</v>
      </c>
      <c r="H1159" s="28" t="n">
        <v>121.8</v>
      </c>
      <c r="I1159" s="28" t="n">
        <v>2436</v>
      </c>
      <c r="J1159" s="28" t="n">
        <v>0</v>
      </c>
      <c r="K1159" s="28" t="n">
        <v>-1.22</v>
      </c>
      <c r="L1159" s="28" t="n">
        <v>-0</v>
      </c>
      <c r="M1159" s="6" t="s">
        <f>=I1159+J1159+K1159+L1159</f>
      </c>
      <c r="N1159" s="26"/>
    </row>
    <row collapsed="false" customFormat="false" customHeight="false" hidden="false" ht="12.1" outlineLevel="0" r="1160">
      <c r="A1160" s="20" t="n">
        <v>45810.975451389</v>
      </c>
      <c r="B1160" s="16" t="s">
        <v>55</v>
      </c>
      <c r="C1160" s="16" t="s">
        <v>204</v>
      </c>
      <c r="D1160" s="16" t="s">
        <v>127</v>
      </c>
      <c r="E1160" s="16" t="s">
        <v>56</v>
      </c>
      <c r="F1160" s="16" t="s">
        <v>19</v>
      </c>
      <c r="G1160" s="7" t="n">
        <v>264800</v>
      </c>
      <c r="H1160" s="6" t="n">
        <v>1.7035</v>
      </c>
      <c r="I1160" s="6" t="n">
        <v>-451086.8</v>
      </c>
      <c r="J1160" s="6" t="n">
        <v>-0</v>
      </c>
      <c r="K1160" s="6" t="n">
        <v>-0</v>
      </c>
      <c r="L1160" s="6" t="n">
        <v>-0</v>
      </c>
      <c r="M1160" s="6" t="s">
        <f>=I1160+J1160+K1160+L1160</f>
      </c>
      <c r="N1160" s="16"/>
    </row>
    <row collapsed="false" customFormat="false" customHeight="false" hidden="false" ht="12.1" outlineLevel="0" r="1161">
      <c r="A1161" s="25" t="n">
        <v>45811.722268519</v>
      </c>
      <c r="B1161" s="26" t="s">
        <v>42</v>
      </c>
      <c r="C1161" s="26" t="s">
        <v>225</v>
      </c>
      <c r="D1161" s="26" t="s">
        <v>128</v>
      </c>
      <c r="E1161" s="26" t="s">
        <v>17</v>
      </c>
      <c r="F1161" s="26" t="s">
        <v>19</v>
      </c>
      <c r="G1161" s="27" t="n">
        <v>-150</v>
      </c>
      <c r="H1161" s="28" t="n">
        <v>123.95</v>
      </c>
      <c r="I1161" s="28" t="n">
        <v>18592.5</v>
      </c>
      <c r="J1161" s="28" t="n">
        <v>0</v>
      </c>
      <c r="K1161" s="28" t="n">
        <v>-9.29</v>
      </c>
      <c r="L1161" s="28" t="n">
        <v>-0</v>
      </c>
      <c r="M1161" s="6" t="s">
        <f>=I1161+J1161+K1161+L1161</f>
      </c>
      <c r="N1161" s="26"/>
    </row>
    <row collapsed="false" customFormat="false" customHeight="false" hidden="false" ht="12.1" outlineLevel="0" r="1162">
      <c r="A1162" s="25" t="n">
        <v>45811.737291667</v>
      </c>
      <c r="B1162" s="26" t="s">
        <v>160</v>
      </c>
      <c r="C1162" s="26" t="s">
        <v>233</v>
      </c>
      <c r="D1162" s="26" t="s">
        <v>128</v>
      </c>
      <c r="E1162" s="26" t="s">
        <v>17</v>
      </c>
      <c r="F1162" s="26" t="s">
        <v>19</v>
      </c>
      <c r="G1162" s="27" t="n">
        <v>-200</v>
      </c>
      <c r="H1162" s="28" t="n">
        <v>52.495</v>
      </c>
      <c r="I1162" s="28" t="n">
        <v>10499</v>
      </c>
      <c r="J1162" s="28" t="n">
        <v>0</v>
      </c>
      <c r="K1162" s="28" t="n">
        <v>-5.25</v>
      </c>
      <c r="L1162" s="28" t="n">
        <v>-0</v>
      </c>
      <c r="M1162" s="6" t="s">
        <f>=I1162+J1162+K1162+L1162</f>
      </c>
      <c r="N1162" s="26"/>
    </row>
    <row collapsed="false" customFormat="false" customHeight="false" hidden="false" ht="12.1" outlineLevel="0" r="1163">
      <c r="A1163" s="20" t="n">
        <v>45811.969328704</v>
      </c>
      <c r="B1163" s="16" t="s">
        <v>55</v>
      </c>
      <c r="C1163" s="16" t="s">
        <v>204</v>
      </c>
      <c r="D1163" s="16" t="s">
        <v>127</v>
      </c>
      <c r="E1163" s="16" t="s">
        <v>56</v>
      </c>
      <c r="F1163" s="16" t="s">
        <v>19</v>
      </c>
      <c r="G1163" s="7" t="n">
        <v>17080</v>
      </c>
      <c r="H1163" s="6" t="n">
        <v>1.7044</v>
      </c>
      <c r="I1163" s="6" t="n">
        <v>-29111.15</v>
      </c>
      <c r="J1163" s="6" t="n">
        <v>-0</v>
      </c>
      <c r="K1163" s="6" t="n">
        <v>-0</v>
      </c>
      <c r="L1163" s="6" t="n">
        <v>-0</v>
      </c>
      <c r="M1163" s="6" t="s">
        <f>=I1163+J1163+K1163+L1163</f>
      </c>
      <c r="N1163" s="16"/>
    </row>
    <row collapsed="false" customFormat="false" customHeight="false" hidden="false" ht="12.1" outlineLevel="0" r="1164">
      <c r="A1164" s="25" t="n">
        <v>45812.425694444</v>
      </c>
      <c r="B1164" s="26" t="s">
        <v>21</v>
      </c>
      <c r="C1164" s="26" t="s">
        <v>224</v>
      </c>
      <c r="D1164" s="26" t="s">
        <v>128</v>
      </c>
      <c r="E1164" s="26" t="s">
        <v>17</v>
      </c>
      <c r="F1164" s="26" t="s">
        <v>19</v>
      </c>
      <c r="G1164" s="27" t="n">
        <v>-10</v>
      </c>
      <c r="H1164" s="28" t="n">
        <v>396.4</v>
      </c>
      <c r="I1164" s="28" t="n">
        <v>3964</v>
      </c>
      <c r="J1164" s="28" t="n">
        <v>0</v>
      </c>
      <c r="K1164" s="28" t="n">
        <v>-1.98</v>
      </c>
      <c r="L1164" s="28" t="n">
        <v>-0</v>
      </c>
      <c r="M1164" s="6" t="s">
        <f>=I1164+J1164+K1164+L1164</f>
      </c>
      <c r="N1164" s="26"/>
    </row>
    <row collapsed="false" customFormat="false" customHeight="false" hidden="false" ht="12.1" outlineLevel="0" r="1165">
      <c r="A1165" s="25" t="n">
        <v>45812.445914352</v>
      </c>
      <c r="B1165" s="26" t="s">
        <v>165</v>
      </c>
      <c r="C1165" s="26" t="s">
        <v>242</v>
      </c>
      <c r="D1165" s="26" t="s">
        <v>128</v>
      </c>
      <c r="E1165" s="26" t="s">
        <v>17</v>
      </c>
      <c r="F1165" s="26" t="s">
        <v>19</v>
      </c>
      <c r="G1165" s="27" t="n">
        <v>-100</v>
      </c>
      <c r="H1165" s="28" t="n">
        <v>78.8</v>
      </c>
      <c r="I1165" s="28" t="n">
        <v>7880</v>
      </c>
      <c r="J1165" s="28" t="n">
        <v>0</v>
      </c>
      <c r="K1165" s="28" t="n">
        <v>-3.94</v>
      </c>
      <c r="L1165" s="28" t="n">
        <v>-0</v>
      </c>
      <c r="M1165" s="6" t="s">
        <f>=I1165+J1165+K1165+L1165</f>
      </c>
      <c r="N1165" s="26"/>
    </row>
    <row collapsed="false" customFormat="false" customHeight="false" hidden="false" ht="12.1" outlineLevel="0" r="1166">
      <c r="A1166" s="20" t="n">
        <v>45812.963530093</v>
      </c>
      <c r="B1166" s="16" t="s">
        <v>55</v>
      </c>
      <c r="C1166" s="16" t="s">
        <v>204</v>
      </c>
      <c r="D1166" s="16" t="s">
        <v>127</v>
      </c>
      <c r="E1166" s="16" t="s">
        <v>56</v>
      </c>
      <c r="F1166" s="16" t="s">
        <v>19</v>
      </c>
      <c r="G1166" s="7" t="n">
        <v>6940</v>
      </c>
      <c r="H1166" s="6" t="n">
        <v>1.7053</v>
      </c>
      <c r="I1166" s="6" t="n">
        <v>-11834.78</v>
      </c>
      <c r="J1166" s="6" t="n">
        <v>-0</v>
      </c>
      <c r="K1166" s="6" t="n">
        <v>-0</v>
      </c>
      <c r="L1166" s="6" t="n">
        <v>-0</v>
      </c>
      <c r="M1166" s="6" t="s">
        <f>=I1166+J1166+K1166+L1166</f>
      </c>
      <c r="N1166" s="16"/>
    </row>
    <row collapsed="false" customFormat="false" customHeight="false" hidden="false" ht="12.1" outlineLevel="0" r="1167">
      <c r="A1167" s="20" t="n">
        <v>45813.451550926</v>
      </c>
      <c r="B1167" s="16" t="s">
        <v>165</v>
      </c>
      <c r="C1167" s="16" t="s">
        <v>242</v>
      </c>
      <c r="D1167" s="16" t="s">
        <v>127</v>
      </c>
      <c r="E1167" s="16" t="s">
        <v>17</v>
      </c>
      <c r="F1167" s="16" t="s">
        <v>19</v>
      </c>
      <c r="G1167" s="7" t="n">
        <v>50</v>
      </c>
      <c r="H1167" s="6" t="n">
        <v>77.4</v>
      </c>
      <c r="I1167" s="6" t="n">
        <v>-3870</v>
      </c>
      <c r="J1167" s="6" t="n">
        <v>-0</v>
      </c>
      <c r="K1167" s="6" t="n">
        <v>-1.94</v>
      </c>
      <c r="L1167" s="6" t="n">
        <v>-0</v>
      </c>
      <c r="M1167" s="6" t="s">
        <f>=I1167+J1167+K1167+L1167</f>
      </c>
      <c r="N1167" s="16"/>
    </row>
    <row collapsed="false" customFormat="false" customHeight="false" hidden="false" ht="12.1" outlineLevel="0" r="1168">
      <c r="A1168" s="25" t="n">
        <v>45813.987465278</v>
      </c>
      <c r="B1168" s="26" t="s">
        <v>55</v>
      </c>
      <c r="C1168" s="26" t="s">
        <v>204</v>
      </c>
      <c r="D1168" s="26" t="s">
        <v>128</v>
      </c>
      <c r="E1168" s="26" t="s">
        <v>56</v>
      </c>
      <c r="F1168" s="26" t="s">
        <v>19</v>
      </c>
      <c r="G1168" s="27" t="n">
        <v>-2270</v>
      </c>
      <c r="H1168" s="28" t="n">
        <v>1.7061</v>
      </c>
      <c r="I1168" s="28" t="n">
        <v>3872.85</v>
      </c>
      <c r="J1168" s="28" t="n">
        <v>0</v>
      </c>
      <c r="K1168" s="28" t="n">
        <v>-0</v>
      </c>
      <c r="L1168" s="28" t="n">
        <v>-0</v>
      </c>
      <c r="M1168" s="6" t="s">
        <f>=I1168+J1168+K1168+L1168</f>
      </c>
      <c r="N1168" s="26"/>
    </row>
    <row collapsed="false" customFormat="false" customHeight="false" hidden="false" ht="12.1" outlineLevel="0" r="1169">
      <c r="A1169" s="20" t="n">
        <v>45814.935185185</v>
      </c>
      <c r="B1169" s="16" t="s">
        <v>137</v>
      </c>
      <c r="C1169" s="16" t="s">
        <v>199</v>
      </c>
      <c r="D1169" s="16" t="s">
        <v>127</v>
      </c>
      <c r="E1169" s="16" t="s">
        <v>17</v>
      </c>
      <c r="F1169" s="16" t="s">
        <v>19</v>
      </c>
      <c r="G1169" s="7" t="n">
        <v>10</v>
      </c>
      <c r="H1169" s="6" t="n">
        <v>1071.2</v>
      </c>
      <c r="I1169" s="6" t="n">
        <v>-10712</v>
      </c>
      <c r="J1169" s="6" t="n">
        <v>-0</v>
      </c>
      <c r="K1169" s="6" t="n">
        <v>-5.36</v>
      </c>
      <c r="L1169" s="6" t="n">
        <v>-0</v>
      </c>
      <c r="M1169" s="6" t="s">
        <f>=I1169+J1169+K1169+L1169</f>
      </c>
      <c r="N1169" s="16"/>
    </row>
    <row collapsed="false" customFormat="false" customHeight="false" hidden="false" ht="12.1" outlineLevel="0" r="1170">
      <c r="A1170" s="20" t="n">
        <v>45814.944872685</v>
      </c>
      <c r="B1170" s="16" t="s">
        <v>42</v>
      </c>
      <c r="C1170" s="16" t="s">
        <v>225</v>
      </c>
      <c r="D1170" s="16" t="s">
        <v>127</v>
      </c>
      <c r="E1170" s="16" t="s">
        <v>17</v>
      </c>
      <c r="F1170" s="16" t="s">
        <v>19</v>
      </c>
      <c r="G1170" s="7" t="n">
        <v>50</v>
      </c>
      <c r="H1170" s="6" t="n">
        <v>122.55</v>
      </c>
      <c r="I1170" s="6" t="n">
        <v>-6127.5</v>
      </c>
      <c r="J1170" s="6" t="n">
        <v>-0</v>
      </c>
      <c r="K1170" s="6" t="n">
        <v>-3.06</v>
      </c>
      <c r="L1170" s="6" t="n">
        <v>-0</v>
      </c>
      <c r="M1170" s="6" t="s">
        <f>=I1170+J1170+K1170+L1170</f>
      </c>
      <c r="N1170" s="16"/>
    </row>
    <row collapsed="false" customFormat="false" customHeight="false" hidden="false" ht="12.1" outlineLevel="0" r="1171">
      <c r="A1171" s="25" t="n">
        <v>45814.971909722</v>
      </c>
      <c r="B1171" s="26" t="s">
        <v>55</v>
      </c>
      <c r="C1171" s="26" t="s">
        <v>204</v>
      </c>
      <c r="D1171" s="26" t="s">
        <v>128</v>
      </c>
      <c r="E1171" s="26" t="s">
        <v>56</v>
      </c>
      <c r="F1171" s="26" t="s">
        <v>19</v>
      </c>
      <c r="G1171" s="27" t="n">
        <v>-12870</v>
      </c>
      <c r="H1171" s="28" t="n">
        <v>1.7091</v>
      </c>
      <c r="I1171" s="28" t="n">
        <v>21996.12</v>
      </c>
      <c r="J1171" s="28" t="n">
        <v>0</v>
      </c>
      <c r="K1171" s="28" t="n">
        <v>-0</v>
      </c>
      <c r="L1171" s="28" t="n">
        <v>-0</v>
      </c>
      <c r="M1171" s="6" t="s">
        <f>=I1171+J1171+K1171+L1171</f>
      </c>
      <c r="N1171" s="26"/>
    </row>
    <row collapsed="false" customFormat="false" customHeight="false" hidden="false" ht="12.1" outlineLevel="0" r="1172">
      <c r="A1172" s="20" t="n">
        <v>45814.983194444</v>
      </c>
      <c r="B1172" s="16" t="s">
        <v>160</v>
      </c>
      <c r="C1172" s="16" t="s">
        <v>233</v>
      </c>
      <c r="D1172" s="16" t="s">
        <v>127</v>
      </c>
      <c r="E1172" s="16" t="s">
        <v>17</v>
      </c>
      <c r="F1172" s="16" t="s">
        <v>19</v>
      </c>
      <c r="G1172" s="7" t="n">
        <v>100</v>
      </c>
      <c r="H1172" s="6" t="n">
        <v>51.355</v>
      </c>
      <c r="I1172" s="6" t="n">
        <v>-5135.5</v>
      </c>
      <c r="J1172" s="6" t="n">
        <v>-0</v>
      </c>
      <c r="K1172" s="6" t="n">
        <v>-2.57</v>
      </c>
      <c r="L1172" s="6" t="n">
        <v>-0</v>
      </c>
      <c r="M1172" s="6" t="s">
        <f>=I1172+J1172+K1172+L1172</f>
      </c>
      <c r="N1172" s="16"/>
    </row>
    <row collapsed="false" customFormat="false" customHeight="false" hidden="false" ht="12.1" outlineLevel="0" r="1173">
      <c r="A1173" s="20" t="n">
        <v>45817.44099537</v>
      </c>
      <c r="B1173" s="16" t="s">
        <v>138</v>
      </c>
      <c r="C1173" s="16" t="s">
        <v>200</v>
      </c>
      <c r="D1173" s="16" t="s">
        <v>127</v>
      </c>
      <c r="E1173" s="16" t="s">
        <v>17</v>
      </c>
      <c r="F1173" s="16" t="s">
        <v>19</v>
      </c>
      <c r="G1173" s="7" t="n">
        <v>40</v>
      </c>
      <c r="H1173" s="6" t="n">
        <v>119.55</v>
      </c>
      <c r="I1173" s="6" t="n">
        <v>-4782</v>
      </c>
      <c r="J1173" s="6" t="n">
        <v>-0</v>
      </c>
      <c r="K1173" s="6" t="n">
        <v>-2.39</v>
      </c>
      <c r="L1173" s="6" t="n">
        <v>-0</v>
      </c>
      <c r="M1173" s="6" t="s">
        <f>=I1173+J1173+K1173+L1173</f>
      </c>
      <c r="N1173" s="16"/>
    </row>
    <row collapsed="false" customFormat="false" customHeight="false" hidden="false" ht="12.1" outlineLevel="0" r="1174">
      <c r="A1174" s="20" t="n">
        <v>45817.452789352</v>
      </c>
      <c r="B1174" s="16" t="s">
        <v>143</v>
      </c>
      <c r="C1174" s="16" t="s">
        <v>206</v>
      </c>
      <c r="D1174" s="16" t="s">
        <v>127</v>
      </c>
      <c r="E1174" s="16" t="s">
        <v>17</v>
      </c>
      <c r="F1174" s="16" t="s">
        <v>19</v>
      </c>
      <c r="G1174" s="7" t="n">
        <v>4000</v>
      </c>
      <c r="H1174" s="6" t="n">
        <v>3.29175</v>
      </c>
      <c r="I1174" s="6" t="n">
        <v>-13167</v>
      </c>
      <c r="J1174" s="6" t="n">
        <v>-0</v>
      </c>
      <c r="K1174" s="6" t="n">
        <v>-6.58</v>
      </c>
      <c r="L1174" s="6" t="n">
        <v>-0</v>
      </c>
      <c r="M1174" s="6" t="s">
        <f>=I1174+J1174+K1174+L1174</f>
      </c>
      <c r="N1174" s="16"/>
    </row>
    <row collapsed="false" customFormat="false" customHeight="false" hidden="false" ht="12.1" outlineLevel="0" r="1175">
      <c r="A1175" s="20" t="n">
        <v>45817.454965278</v>
      </c>
      <c r="B1175" s="16" t="s">
        <v>137</v>
      </c>
      <c r="C1175" s="16" t="s">
        <v>199</v>
      </c>
      <c r="D1175" s="16" t="s">
        <v>127</v>
      </c>
      <c r="E1175" s="16" t="s">
        <v>17</v>
      </c>
      <c r="F1175" s="16" t="s">
        <v>19</v>
      </c>
      <c r="G1175" s="7" t="n">
        <v>10</v>
      </c>
      <c r="H1175" s="6" t="n">
        <v>1059</v>
      </c>
      <c r="I1175" s="6" t="n">
        <v>-10590</v>
      </c>
      <c r="J1175" s="6" t="n">
        <v>-0</v>
      </c>
      <c r="K1175" s="6" t="n">
        <v>-5.3</v>
      </c>
      <c r="L1175" s="6" t="n">
        <v>-0</v>
      </c>
      <c r="M1175" s="6" t="s">
        <f>=I1175+J1175+K1175+L1175</f>
      </c>
      <c r="N1175" s="16"/>
    </row>
    <row collapsed="false" customFormat="false" customHeight="false" hidden="false" ht="12.1" outlineLevel="0" r="1176">
      <c r="A1176" s="20" t="n">
        <v>45817.50244213</v>
      </c>
      <c r="B1176" s="16" t="s">
        <v>167</v>
      </c>
      <c r="C1176" s="16" t="s">
        <v>244</v>
      </c>
      <c r="D1176" s="16" t="s">
        <v>127</v>
      </c>
      <c r="E1176" s="16" t="s">
        <v>17</v>
      </c>
      <c r="F1176" s="16" t="s">
        <v>19</v>
      </c>
      <c r="G1176" s="7" t="n">
        <v>6</v>
      </c>
      <c r="H1176" s="6" t="n">
        <v>3516</v>
      </c>
      <c r="I1176" s="6" t="n">
        <v>-21096</v>
      </c>
      <c r="J1176" s="6" t="n">
        <v>-0</v>
      </c>
      <c r="K1176" s="6" t="n">
        <v>-10.55</v>
      </c>
      <c r="L1176" s="6" t="n">
        <v>-0</v>
      </c>
      <c r="M1176" s="6" t="s">
        <f>=I1176+J1176+K1176+L1176</f>
      </c>
      <c r="N1176" s="16"/>
    </row>
    <row collapsed="false" customFormat="false" customHeight="false" hidden="false" ht="12.1" outlineLevel="0" r="1177">
      <c r="A1177" s="25" t="n">
        <v>45817.940497685</v>
      </c>
      <c r="B1177" s="26" t="s">
        <v>55</v>
      </c>
      <c r="C1177" s="26" t="s">
        <v>204</v>
      </c>
      <c r="D1177" s="26" t="s">
        <v>128</v>
      </c>
      <c r="E1177" s="26" t="s">
        <v>56</v>
      </c>
      <c r="F1177" s="26" t="s">
        <v>19</v>
      </c>
      <c r="G1177" s="27" t="n">
        <v>-29050</v>
      </c>
      <c r="H1177" s="28" t="n">
        <v>1.71</v>
      </c>
      <c r="I1177" s="28" t="n">
        <v>49675.5</v>
      </c>
      <c r="J1177" s="28" t="n">
        <v>0</v>
      </c>
      <c r="K1177" s="28" t="n">
        <v>-0</v>
      </c>
      <c r="L1177" s="28" t="n">
        <v>-0</v>
      </c>
      <c r="M1177" s="6" t="s">
        <f>=I1177+J1177+K1177+L1177</f>
      </c>
      <c r="N1177" s="26"/>
    </row>
    <row collapsed="false" customFormat="false" customHeight="false" hidden="false" ht="12.1" outlineLevel="0" r="1178">
      <c r="A1178" s="20" t="n">
        <v>45818.456377315</v>
      </c>
      <c r="B1178" s="16" t="s">
        <v>160</v>
      </c>
      <c r="C1178" s="16" t="s">
        <v>233</v>
      </c>
      <c r="D1178" s="16" t="s">
        <v>127</v>
      </c>
      <c r="E1178" s="16" t="s">
        <v>17</v>
      </c>
      <c r="F1178" s="16" t="s">
        <v>19</v>
      </c>
      <c r="G1178" s="7" t="n">
        <v>200</v>
      </c>
      <c r="H1178" s="6" t="n">
        <v>50.8</v>
      </c>
      <c r="I1178" s="6" t="n">
        <v>-10160</v>
      </c>
      <c r="J1178" s="6" t="n">
        <v>-0</v>
      </c>
      <c r="K1178" s="6" t="n">
        <v>-5.08</v>
      </c>
      <c r="L1178" s="6" t="n">
        <v>-0</v>
      </c>
      <c r="M1178" s="6" t="s">
        <f>=I1178+J1178+K1178+L1178</f>
      </c>
      <c r="N1178" s="16"/>
    </row>
    <row collapsed="false" customFormat="false" customHeight="false" hidden="false" ht="12.1" outlineLevel="0" r="1179">
      <c r="A1179" s="20" t="n">
        <v>45818.531921296</v>
      </c>
      <c r="B1179" s="16" t="s">
        <v>143</v>
      </c>
      <c r="C1179" s="16" t="s">
        <v>206</v>
      </c>
      <c r="D1179" s="16" t="s">
        <v>127</v>
      </c>
      <c r="E1179" s="16" t="s">
        <v>17</v>
      </c>
      <c r="F1179" s="16" t="s">
        <v>19</v>
      </c>
      <c r="G1179" s="7" t="n">
        <v>4000</v>
      </c>
      <c r="H1179" s="6" t="n">
        <v>3.2005</v>
      </c>
      <c r="I1179" s="6" t="n">
        <v>-12802</v>
      </c>
      <c r="J1179" s="6" t="n">
        <v>-0</v>
      </c>
      <c r="K1179" s="6" t="n">
        <v>-6.4</v>
      </c>
      <c r="L1179" s="6" t="n">
        <v>-0</v>
      </c>
      <c r="M1179" s="6" t="s">
        <f>=I1179+J1179+K1179+L1179</f>
      </c>
      <c r="N1179" s="16"/>
    </row>
    <row collapsed="false" customFormat="false" customHeight="false" hidden="false" ht="12.1" outlineLevel="0" r="1180">
      <c r="A1180" s="20" t="n">
        <v>45818.533449074</v>
      </c>
      <c r="B1180" s="16" t="s">
        <v>137</v>
      </c>
      <c r="C1180" s="16" t="s">
        <v>199</v>
      </c>
      <c r="D1180" s="16" t="s">
        <v>127</v>
      </c>
      <c r="E1180" s="16" t="s">
        <v>17</v>
      </c>
      <c r="F1180" s="16" t="s">
        <v>19</v>
      </c>
      <c r="G1180" s="7" t="n">
        <v>40</v>
      </c>
      <c r="H1180" s="6" t="n">
        <v>1015.4</v>
      </c>
      <c r="I1180" s="6" t="n">
        <v>-40616</v>
      </c>
      <c r="J1180" s="6" t="n">
        <v>-0</v>
      </c>
      <c r="K1180" s="6" t="n">
        <v>-20.31</v>
      </c>
      <c r="L1180" s="6" t="n">
        <v>-0</v>
      </c>
      <c r="M1180" s="6" t="s">
        <f>=I1180+J1180+K1180+L1180</f>
      </c>
      <c r="N1180" s="16"/>
    </row>
    <row collapsed="false" customFormat="false" customHeight="false" hidden="false" ht="12.1" outlineLevel="0" r="1181">
      <c r="A1181" s="20" t="n">
        <v>45818.598009259</v>
      </c>
      <c r="B1181" s="16" t="s">
        <v>16</v>
      </c>
      <c r="C1181" s="16" t="s">
        <v>193</v>
      </c>
      <c r="D1181" s="16" t="s">
        <v>127</v>
      </c>
      <c r="E1181" s="16" t="s">
        <v>17</v>
      </c>
      <c r="F1181" s="16" t="s">
        <v>19</v>
      </c>
      <c r="G1181" s="7" t="n">
        <v>1</v>
      </c>
      <c r="H1181" s="6" t="n">
        <v>6165</v>
      </c>
      <c r="I1181" s="6" t="n">
        <v>-6165</v>
      </c>
      <c r="J1181" s="6" t="n">
        <v>-0</v>
      </c>
      <c r="K1181" s="6" t="n">
        <v>-3.08</v>
      </c>
      <c r="L1181" s="6" t="n">
        <v>-0</v>
      </c>
      <c r="M1181" s="6" t="s">
        <f>=I1181+J1181+K1181+L1181</f>
      </c>
      <c r="N1181" s="16"/>
    </row>
    <row collapsed="false" customFormat="false" customHeight="false" hidden="false" ht="12.1" outlineLevel="0" r="1182">
      <c r="A1182" s="20" t="n">
        <v>45818.69630787</v>
      </c>
      <c r="B1182" s="16" t="s">
        <v>157</v>
      </c>
      <c r="C1182" s="16" t="s">
        <v>230</v>
      </c>
      <c r="D1182" s="16" t="s">
        <v>127</v>
      </c>
      <c r="E1182" s="16" t="s">
        <v>17</v>
      </c>
      <c r="F1182" s="16" t="s">
        <v>19</v>
      </c>
      <c r="G1182" s="7" t="n">
        <v>400000</v>
      </c>
      <c r="H1182" s="6" t="n">
        <v>0.06578</v>
      </c>
      <c r="I1182" s="6" t="n">
        <v>-26312</v>
      </c>
      <c r="J1182" s="6" t="n">
        <v>-0</v>
      </c>
      <c r="K1182" s="6" t="n">
        <v>-13.16</v>
      </c>
      <c r="L1182" s="6" t="n">
        <v>-0</v>
      </c>
      <c r="M1182" s="6" t="s">
        <f>=I1182+J1182+K1182+L1182</f>
      </c>
      <c r="N1182" s="16"/>
    </row>
    <row collapsed="false" customFormat="false" customHeight="false" hidden="false" ht="12.1" outlineLevel="0" r="1183">
      <c r="A1183" s="25" t="n">
        <v>45818.832430556</v>
      </c>
      <c r="B1183" s="26" t="s">
        <v>167</v>
      </c>
      <c r="C1183" s="26" t="s">
        <v>244</v>
      </c>
      <c r="D1183" s="26" t="s">
        <v>128</v>
      </c>
      <c r="E1183" s="26" t="s">
        <v>17</v>
      </c>
      <c r="F1183" s="26" t="s">
        <v>19</v>
      </c>
      <c r="G1183" s="27" t="n">
        <v>-4</v>
      </c>
      <c r="H1183" s="28" t="n">
        <v>3553</v>
      </c>
      <c r="I1183" s="28" t="n">
        <v>14212</v>
      </c>
      <c r="J1183" s="28" t="n">
        <v>0</v>
      </c>
      <c r="K1183" s="28" t="n">
        <v>-7.11</v>
      </c>
      <c r="L1183" s="28" t="n">
        <v>-0</v>
      </c>
      <c r="M1183" s="6" t="s">
        <f>=I1183+J1183+K1183+L1183</f>
      </c>
      <c r="N1183" s="26"/>
    </row>
    <row collapsed="false" customFormat="false" customHeight="false" hidden="false" ht="12.1" outlineLevel="0" r="1184">
      <c r="A1184" s="25" t="n">
        <v>45818.924201389</v>
      </c>
      <c r="B1184" s="26" t="s">
        <v>55</v>
      </c>
      <c r="C1184" s="26" t="s">
        <v>204</v>
      </c>
      <c r="D1184" s="26" t="s">
        <v>128</v>
      </c>
      <c r="E1184" s="26" t="s">
        <v>56</v>
      </c>
      <c r="F1184" s="26" t="s">
        <v>19</v>
      </c>
      <c r="G1184" s="27" t="n">
        <v>-47850</v>
      </c>
      <c r="H1184" s="28" t="n">
        <v>1.711</v>
      </c>
      <c r="I1184" s="28" t="n">
        <v>81871.35</v>
      </c>
      <c r="J1184" s="28" t="n">
        <v>0</v>
      </c>
      <c r="K1184" s="28" t="n">
        <v>-0</v>
      </c>
      <c r="L1184" s="28" t="n">
        <v>-0</v>
      </c>
      <c r="M1184" s="6" t="s">
        <f>=I1184+J1184+K1184+L1184</f>
      </c>
      <c r="N1184" s="26"/>
    </row>
    <row collapsed="false" customFormat="false" customHeight="false" hidden="false" ht="12.1" outlineLevel="0" r="1185">
      <c r="A1185" s="20" t="n">
        <v>45818.986446759</v>
      </c>
      <c r="B1185" s="16" t="s">
        <v>167</v>
      </c>
      <c r="C1185" s="16" t="s">
        <v>244</v>
      </c>
      <c r="D1185" s="16" t="s">
        <v>127</v>
      </c>
      <c r="E1185" s="16" t="s">
        <v>17</v>
      </c>
      <c r="F1185" s="16" t="s">
        <v>19</v>
      </c>
      <c r="G1185" s="7" t="n">
        <v>5</v>
      </c>
      <c r="H1185" s="6" t="n">
        <v>3500</v>
      </c>
      <c r="I1185" s="6" t="n">
        <v>-17500</v>
      </c>
      <c r="J1185" s="6" t="n">
        <v>-0</v>
      </c>
      <c r="K1185" s="6" t="n">
        <v>-8.75</v>
      </c>
      <c r="L1185" s="6" t="n">
        <v>-0</v>
      </c>
      <c r="M1185" s="6" t="s">
        <f>=I1185+J1185+K1185+L1185</f>
      </c>
      <c r="N1185" s="16"/>
    </row>
    <row collapsed="false" customFormat="false" customHeight="false" hidden="false" ht="12.1" outlineLevel="0" r="1186">
      <c r="A1186" s="25" t="n">
        <v>45819.373032407</v>
      </c>
      <c r="B1186" s="26" t="s">
        <v>167</v>
      </c>
      <c r="C1186" s="26" t="s">
        <v>244</v>
      </c>
      <c r="D1186" s="26" t="s">
        <v>128</v>
      </c>
      <c r="E1186" s="26" t="s">
        <v>17</v>
      </c>
      <c r="F1186" s="26" t="s">
        <v>19</v>
      </c>
      <c r="G1186" s="27" t="n">
        <v>-6</v>
      </c>
      <c r="H1186" s="28" t="n">
        <v>3524</v>
      </c>
      <c r="I1186" s="28" t="n">
        <v>21144</v>
      </c>
      <c r="J1186" s="28" t="n">
        <v>0</v>
      </c>
      <c r="K1186" s="28" t="n">
        <v>-10.57</v>
      </c>
      <c r="L1186" s="28" t="n">
        <v>-0</v>
      </c>
      <c r="M1186" s="6" t="s">
        <f>=I1186+J1186+K1186+L1186</f>
      </c>
      <c r="N1186" s="26"/>
    </row>
    <row collapsed="false" customFormat="false" customHeight="false" hidden="false" ht="12.1" outlineLevel="0" r="1187">
      <c r="A1187" s="25" t="n">
        <v>45819.549756944</v>
      </c>
      <c r="B1187" s="26" t="s">
        <v>42</v>
      </c>
      <c r="C1187" s="26" t="s">
        <v>225</v>
      </c>
      <c r="D1187" s="26" t="s">
        <v>128</v>
      </c>
      <c r="E1187" s="26" t="s">
        <v>17</v>
      </c>
      <c r="F1187" s="26" t="s">
        <v>19</v>
      </c>
      <c r="G1187" s="27" t="n">
        <v>-50</v>
      </c>
      <c r="H1187" s="28" t="n">
        <v>123.65</v>
      </c>
      <c r="I1187" s="28" t="n">
        <v>6182.5</v>
      </c>
      <c r="J1187" s="28" t="n">
        <v>0</v>
      </c>
      <c r="K1187" s="28" t="n">
        <v>-3.09</v>
      </c>
      <c r="L1187" s="28" t="n">
        <v>-0</v>
      </c>
      <c r="M1187" s="6" t="s">
        <f>=I1187+J1187+K1187+L1187</f>
      </c>
      <c r="N1187" s="26"/>
    </row>
    <row collapsed="false" customFormat="false" customHeight="false" hidden="false" ht="12.1" outlineLevel="0" r="1188">
      <c r="A1188" s="20" t="n">
        <v>45819.987152778</v>
      </c>
      <c r="B1188" s="16" t="s">
        <v>55</v>
      </c>
      <c r="C1188" s="16" t="s">
        <v>204</v>
      </c>
      <c r="D1188" s="16" t="s">
        <v>127</v>
      </c>
      <c r="E1188" s="16" t="s">
        <v>56</v>
      </c>
      <c r="F1188" s="16" t="s">
        <v>19</v>
      </c>
      <c r="G1188" s="7" t="n">
        <v>5720</v>
      </c>
      <c r="H1188" s="6" t="n">
        <v>1.713</v>
      </c>
      <c r="I1188" s="6" t="n">
        <v>-9798.36</v>
      </c>
      <c r="J1188" s="6" t="n">
        <v>-0</v>
      </c>
      <c r="K1188" s="6" t="n">
        <v>-0</v>
      </c>
      <c r="L1188" s="6" t="n">
        <v>-0</v>
      </c>
      <c r="M1188" s="6" t="s">
        <f>=I1188+J1188+K1188+L1188</f>
      </c>
      <c r="N1188" s="16"/>
    </row>
    <row collapsed="false" customFormat="false" customHeight="false" hidden="false" ht="12.1" outlineLevel="0" r="1189">
      <c r="A1189" s="25" t="n">
        <v>45822.529583333</v>
      </c>
      <c r="B1189" s="26" t="s">
        <v>138</v>
      </c>
      <c r="C1189" s="26" t="s">
        <v>200</v>
      </c>
      <c r="D1189" s="26" t="s">
        <v>128</v>
      </c>
      <c r="E1189" s="26" t="s">
        <v>17</v>
      </c>
      <c r="F1189" s="26" t="s">
        <v>19</v>
      </c>
      <c r="G1189" s="27" t="n">
        <v>-40</v>
      </c>
      <c r="H1189" s="28" t="n">
        <v>132.1</v>
      </c>
      <c r="I1189" s="28" t="n">
        <v>5284</v>
      </c>
      <c r="J1189" s="28" t="n">
        <v>0</v>
      </c>
      <c r="K1189" s="28" t="n">
        <v>-4.22</v>
      </c>
      <c r="L1189" s="28" t="n">
        <v>-0</v>
      </c>
      <c r="M1189" s="6" t="s">
        <f>=I1189+J1189+K1189+L1189</f>
      </c>
      <c r="N1189" s="26"/>
    </row>
    <row collapsed="false" customFormat="false" customHeight="false" hidden="false" ht="12.1" outlineLevel="0" r="1190">
      <c r="A1190" s="20" t="n">
        <v>45824.886018519</v>
      </c>
      <c r="B1190" s="16" t="s">
        <v>21</v>
      </c>
      <c r="C1190" s="16" t="s">
        <v>224</v>
      </c>
      <c r="D1190" s="16" t="s">
        <v>127</v>
      </c>
      <c r="E1190" s="16" t="s">
        <v>17</v>
      </c>
      <c r="F1190" s="16" t="s">
        <v>19</v>
      </c>
      <c r="G1190" s="7" t="n">
        <v>10</v>
      </c>
      <c r="H1190" s="6" t="n">
        <v>386.35</v>
      </c>
      <c r="I1190" s="6" t="n">
        <v>-3863.5</v>
      </c>
      <c r="J1190" s="6" t="n">
        <v>-0</v>
      </c>
      <c r="K1190" s="6" t="n">
        <v>-1.94</v>
      </c>
      <c r="L1190" s="6" t="n">
        <v>-0</v>
      </c>
      <c r="M1190" s="6" t="s">
        <f>=I1190+J1190+K1190+L1190</f>
      </c>
      <c r="N1190" s="16"/>
    </row>
    <row collapsed="false" customFormat="false" customHeight="false" hidden="false" ht="12.1" outlineLevel="0" r="1191">
      <c r="A1191" s="25" t="n">
        <v>45825.934525463</v>
      </c>
      <c r="B1191" s="26" t="s">
        <v>167</v>
      </c>
      <c r="C1191" s="26" t="s">
        <v>244</v>
      </c>
      <c r="D1191" s="26" t="s">
        <v>128</v>
      </c>
      <c r="E1191" s="26" t="s">
        <v>17</v>
      </c>
      <c r="F1191" s="26" t="s">
        <v>19</v>
      </c>
      <c r="G1191" s="27" t="n">
        <v>-4</v>
      </c>
      <c r="H1191" s="28" t="n">
        <v>3538</v>
      </c>
      <c r="I1191" s="28" t="n">
        <v>14152</v>
      </c>
      <c r="J1191" s="28" t="n">
        <v>0</v>
      </c>
      <c r="K1191" s="28" t="n">
        <v>-11.32</v>
      </c>
      <c r="L1191" s="28" t="n">
        <v>-0</v>
      </c>
      <c r="M1191" s="6" t="s">
        <f>=I1191+J1191+K1191+L1191</f>
      </c>
      <c r="N1191" s="26"/>
    </row>
    <row collapsed="false" customFormat="false" customHeight="false" hidden="false" ht="12.1" outlineLevel="0" r="1192">
      <c r="A1192" s="25" t="n">
        <v>45825.939502315</v>
      </c>
      <c r="B1192" s="26" t="s">
        <v>21</v>
      </c>
      <c r="C1192" s="26" t="s">
        <v>224</v>
      </c>
      <c r="D1192" s="26" t="s">
        <v>128</v>
      </c>
      <c r="E1192" s="26" t="s">
        <v>17</v>
      </c>
      <c r="F1192" s="26" t="s">
        <v>19</v>
      </c>
      <c r="G1192" s="27" t="n">
        <v>-10</v>
      </c>
      <c r="H1192" s="28" t="n">
        <v>393.5</v>
      </c>
      <c r="I1192" s="28" t="n">
        <v>3935</v>
      </c>
      <c r="J1192" s="28" t="n">
        <v>0</v>
      </c>
      <c r="K1192" s="28" t="n">
        <v>-1.99</v>
      </c>
      <c r="L1192" s="28" t="n">
        <v>-0</v>
      </c>
      <c r="M1192" s="6" t="s">
        <f>=I1192+J1192+K1192+L1192</f>
      </c>
      <c r="N1192" s="26"/>
    </row>
    <row collapsed="false" customFormat="false" customHeight="false" hidden="false" ht="12.1" outlineLevel="0" r="1193">
      <c r="A1193" s="25" t="n">
        <v>45825.940289352</v>
      </c>
      <c r="B1193" s="26" t="s">
        <v>137</v>
      </c>
      <c r="C1193" s="26" t="s">
        <v>199</v>
      </c>
      <c r="D1193" s="26" t="s">
        <v>128</v>
      </c>
      <c r="E1193" s="26" t="s">
        <v>17</v>
      </c>
      <c r="F1193" s="26" t="s">
        <v>19</v>
      </c>
      <c r="G1193" s="27" t="n">
        <v>-40</v>
      </c>
      <c r="H1193" s="28" t="n">
        <v>1070.4</v>
      </c>
      <c r="I1193" s="28" t="n">
        <v>42816</v>
      </c>
      <c r="J1193" s="28" t="n">
        <v>0</v>
      </c>
      <c r="K1193" s="28" t="n">
        <v>-21.4</v>
      </c>
      <c r="L1193" s="28" t="n">
        <v>-0</v>
      </c>
      <c r="M1193" s="6" t="s">
        <f>=I1193+J1193+K1193+L1193</f>
      </c>
      <c r="N1193" s="26"/>
    </row>
    <row collapsed="false" customFormat="false" customHeight="false" hidden="false" ht="12.1" outlineLevel="0" r="1194">
      <c r="A1194" s="20" t="n">
        <v>45825.946724537</v>
      </c>
      <c r="B1194" s="16" t="s">
        <v>55</v>
      </c>
      <c r="C1194" s="16" t="s">
        <v>204</v>
      </c>
      <c r="D1194" s="16" t="s">
        <v>127</v>
      </c>
      <c r="E1194" s="16" t="s">
        <v>56</v>
      </c>
      <c r="F1194" s="16" t="s">
        <v>19</v>
      </c>
      <c r="G1194" s="7" t="n">
        <v>36240</v>
      </c>
      <c r="H1194" s="6" t="n">
        <v>1.7177</v>
      </c>
      <c r="I1194" s="6" t="n">
        <v>-62249.45</v>
      </c>
      <c r="J1194" s="6" t="n">
        <v>-0</v>
      </c>
      <c r="K1194" s="6" t="n">
        <v>-0</v>
      </c>
      <c r="L1194" s="6" t="n">
        <v>-0</v>
      </c>
      <c r="M1194" s="6" t="s">
        <f>=I1194+J1194+K1194+L1194</f>
      </c>
      <c r="N1194" s="16"/>
    </row>
    <row collapsed="false" customFormat="false" customHeight="false" hidden="false" ht="12.1" outlineLevel="0" r="1195">
      <c r="A1195" s="20" t="n">
        <v>45826.958472222</v>
      </c>
      <c r="B1195" s="16" t="s">
        <v>167</v>
      </c>
      <c r="C1195" s="16" t="s">
        <v>244</v>
      </c>
      <c r="D1195" s="16" t="s">
        <v>127</v>
      </c>
      <c r="E1195" s="16" t="s">
        <v>17</v>
      </c>
      <c r="F1195" s="16" t="s">
        <v>19</v>
      </c>
      <c r="G1195" s="7" t="n">
        <v>2</v>
      </c>
      <c r="H1195" s="6" t="n">
        <v>3502</v>
      </c>
      <c r="I1195" s="6" t="n">
        <v>-7004</v>
      </c>
      <c r="J1195" s="6" t="n">
        <v>-0</v>
      </c>
      <c r="K1195" s="6" t="n">
        <v>-3.5</v>
      </c>
      <c r="L1195" s="6" t="n">
        <v>-0</v>
      </c>
      <c r="M1195" s="6" t="s">
        <f>=I1195+J1195+K1195+L1195</f>
      </c>
      <c r="N1195" s="16"/>
    </row>
    <row collapsed="false" customFormat="false" customHeight="false" hidden="false" ht="12.1" outlineLevel="0" r="1196">
      <c r="A1196" s="25" t="n">
        <v>45826.964884259</v>
      </c>
      <c r="B1196" s="26" t="s">
        <v>55</v>
      </c>
      <c r="C1196" s="26" t="s">
        <v>204</v>
      </c>
      <c r="D1196" s="26" t="s">
        <v>128</v>
      </c>
      <c r="E1196" s="26" t="s">
        <v>56</v>
      </c>
      <c r="F1196" s="26" t="s">
        <v>19</v>
      </c>
      <c r="G1196" s="27" t="n">
        <v>-4100</v>
      </c>
      <c r="H1196" s="28" t="n">
        <v>1.7186</v>
      </c>
      <c r="I1196" s="28" t="n">
        <v>7046.26</v>
      </c>
      <c r="J1196" s="28" t="n">
        <v>0</v>
      </c>
      <c r="K1196" s="28" t="n">
        <v>-0</v>
      </c>
      <c r="L1196" s="28" t="n">
        <v>-0</v>
      </c>
      <c r="M1196" s="6" t="s">
        <f>=I1196+J1196+K1196+L1196</f>
      </c>
      <c r="N1196" s="26"/>
    </row>
    <row collapsed="false" customFormat="false" customHeight="false" hidden="false" ht="12.1" outlineLevel="0" r="1197">
      <c r="A1197" s="20" t="n">
        <v>45827.557569444</v>
      </c>
      <c r="B1197" s="16" t="s">
        <v>165</v>
      </c>
      <c r="C1197" s="16" t="s">
        <v>242</v>
      </c>
      <c r="D1197" s="16" t="s">
        <v>127</v>
      </c>
      <c r="E1197" s="16" t="s">
        <v>17</v>
      </c>
      <c r="F1197" s="16" t="s">
        <v>19</v>
      </c>
      <c r="G1197" s="7" t="n">
        <v>100</v>
      </c>
      <c r="H1197" s="6" t="n">
        <v>76.1</v>
      </c>
      <c r="I1197" s="6" t="n">
        <v>-7610</v>
      </c>
      <c r="J1197" s="6" t="n">
        <v>-0</v>
      </c>
      <c r="K1197" s="6" t="n">
        <v>-3.81</v>
      </c>
      <c r="L1197" s="6" t="n">
        <v>-0</v>
      </c>
      <c r="M1197" s="6" t="s">
        <f>=I1197+J1197+K1197+L1197</f>
      </c>
      <c r="N1197" s="16"/>
    </row>
    <row collapsed="false" customFormat="false" customHeight="false" hidden="false" ht="12.1" outlineLevel="0" r="1198">
      <c r="A1198" s="25" t="n">
        <v>45827.846990741</v>
      </c>
      <c r="B1198" s="26" t="s">
        <v>55</v>
      </c>
      <c r="C1198" s="26" t="s">
        <v>204</v>
      </c>
      <c r="D1198" s="26" t="s">
        <v>128</v>
      </c>
      <c r="E1198" s="26" t="s">
        <v>56</v>
      </c>
      <c r="F1198" s="26" t="s">
        <v>19</v>
      </c>
      <c r="G1198" s="27" t="n">
        <v>-4400</v>
      </c>
      <c r="H1198" s="28" t="n">
        <v>1.7195</v>
      </c>
      <c r="I1198" s="28" t="n">
        <v>7565.8</v>
      </c>
      <c r="J1198" s="28" t="n">
        <v>0</v>
      </c>
      <c r="K1198" s="28" t="n">
        <v>-0</v>
      </c>
      <c r="L1198" s="28" t="n">
        <v>-0</v>
      </c>
      <c r="M1198" s="6" t="s">
        <f>=I1198+J1198+K1198+L1198</f>
      </c>
      <c r="N1198" s="26"/>
    </row>
    <row collapsed="false" customFormat="false" customHeight="false" hidden="false" ht="12.1" outlineLevel="0" r="1199">
      <c r="A1199" s="20" t="n">
        <v>45828.642094907</v>
      </c>
      <c r="B1199" s="16" t="s">
        <v>167</v>
      </c>
      <c r="C1199" s="16" t="s">
        <v>244</v>
      </c>
      <c r="D1199" s="16" t="s">
        <v>127</v>
      </c>
      <c r="E1199" s="16" t="s">
        <v>17</v>
      </c>
      <c r="F1199" s="16" t="s">
        <v>19</v>
      </c>
      <c r="G1199" s="7" t="n">
        <v>4</v>
      </c>
      <c r="H1199" s="6" t="n">
        <v>3477</v>
      </c>
      <c r="I1199" s="6" t="n">
        <v>-13908</v>
      </c>
      <c r="J1199" s="6" t="n">
        <v>-0</v>
      </c>
      <c r="K1199" s="6" t="n">
        <v>-6.95</v>
      </c>
      <c r="L1199" s="6" t="n">
        <v>-0</v>
      </c>
      <c r="M1199" s="6" t="s">
        <f>=I1199+J1199+K1199+L1199</f>
      </c>
      <c r="N1199" s="16"/>
    </row>
    <row collapsed="false" customFormat="false" customHeight="false" hidden="false" ht="12.1" outlineLevel="0" r="1200">
      <c r="A1200" s="20" t="n">
        <v>45828.884988426</v>
      </c>
      <c r="B1200" s="16" t="s">
        <v>137</v>
      </c>
      <c r="C1200" s="16" t="s">
        <v>199</v>
      </c>
      <c r="D1200" s="16" t="s">
        <v>127</v>
      </c>
      <c r="E1200" s="16" t="s">
        <v>17</v>
      </c>
      <c r="F1200" s="16" t="s">
        <v>19</v>
      </c>
      <c r="G1200" s="7" t="n">
        <v>20</v>
      </c>
      <c r="H1200" s="6" t="n">
        <v>1038.8</v>
      </c>
      <c r="I1200" s="6" t="n">
        <v>-20776</v>
      </c>
      <c r="J1200" s="6" t="n">
        <v>-0</v>
      </c>
      <c r="K1200" s="6" t="n">
        <v>-10.39</v>
      </c>
      <c r="L1200" s="6" t="n">
        <v>-0</v>
      </c>
      <c r="M1200" s="6" t="s">
        <f>=I1200+J1200+K1200+L1200</f>
      </c>
      <c r="N1200" s="16"/>
    </row>
    <row collapsed="false" customFormat="false" customHeight="false" hidden="false" ht="12.1" outlineLevel="0" r="1201">
      <c r="A1201" s="25" t="n">
        <v>45828.887152778</v>
      </c>
      <c r="B1201" s="26" t="s">
        <v>55</v>
      </c>
      <c r="C1201" s="26" t="s">
        <v>204</v>
      </c>
      <c r="D1201" s="26" t="s">
        <v>128</v>
      </c>
      <c r="E1201" s="26" t="s">
        <v>56</v>
      </c>
      <c r="F1201" s="26" t="s">
        <v>19</v>
      </c>
      <c r="G1201" s="27" t="n">
        <v>-22400</v>
      </c>
      <c r="H1201" s="28" t="n">
        <v>1.7223</v>
      </c>
      <c r="I1201" s="28" t="n">
        <v>38579.52</v>
      </c>
      <c r="J1201" s="28" t="n">
        <v>0</v>
      </c>
      <c r="K1201" s="28" t="n">
        <v>-0</v>
      </c>
      <c r="L1201" s="28" t="n">
        <v>-0</v>
      </c>
      <c r="M1201" s="6" t="s">
        <f>=I1201+J1201+K1201+L1201</f>
      </c>
      <c r="N1201" s="26"/>
    </row>
    <row collapsed="false" customFormat="false" customHeight="false" hidden="false" ht="12.1" outlineLevel="0" r="1202">
      <c r="A1202" s="20" t="n">
        <v>45831.538009259</v>
      </c>
      <c r="B1202" s="16" t="s">
        <v>21</v>
      </c>
      <c r="C1202" s="16" t="s">
        <v>224</v>
      </c>
      <c r="D1202" s="16" t="s">
        <v>127</v>
      </c>
      <c r="E1202" s="16" t="s">
        <v>17</v>
      </c>
      <c r="F1202" s="16" t="s">
        <v>19</v>
      </c>
      <c r="G1202" s="7" t="n">
        <v>10</v>
      </c>
      <c r="H1202" s="6" t="n">
        <v>386.9</v>
      </c>
      <c r="I1202" s="6" t="n">
        <v>-3869</v>
      </c>
      <c r="J1202" s="6" t="n">
        <v>-0</v>
      </c>
      <c r="K1202" s="6" t="n">
        <v>-1.93</v>
      </c>
      <c r="L1202" s="6" t="n">
        <v>-0</v>
      </c>
      <c r="M1202" s="6" t="s">
        <f>=I1202+J1202+K1202+L1202</f>
      </c>
      <c r="N1202" s="16"/>
    </row>
    <row collapsed="false" customFormat="false" customHeight="false" hidden="false" ht="12.1" outlineLevel="0" r="1203">
      <c r="A1203" s="25" t="n">
        <v>45833.496446759</v>
      </c>
      <c r="B1203" s="26" t="s">
        <v>21</v>
      </c>
      <c r="C1203" s="26" t="s">
        <v>224</v>
      </c>
      <c r="D1203" s="26" t="s">
        <v>128</v>
      </c>
      <c r="E1203" s="26" t="s">
        <v>17</v>
      </c>
      <c r="F1203" s="26" t="s">
        <v>19</v>
      </c>
      <c r="G1203" s="27" t="n">
        <v>-10</v>
      </c>
      <c r="H1203" s="28" t="n">
        <v>393.65</v>
      </c>
      <c r="I1203" s="28" t="n">
        <v>3936.5</v>
      </c>
      <c r="J1203" s="28" t="n">
        <v>0</v>
      </c>
      <c r="K1203" s="28" t="n">
        <v>-1.97</v>
      </c>
      <c r="L1203" s="28" t="n">
        <v>-0</v>
      </c>
      <c r="M1203" s="6" t="s">
        <f>=I1203+J1203+K1203+L1203</f>
      </c>
      <c r="N1203" s="26"/>
    </row>
    <row collapsed="false" customFormat="false" customHeight="false" hidden="false" ht="12.1" outlineLevel="0" r="1204">
      <c r="A1204" s="25" t="n">
        <v>45833.593298611</v>
      </c>
      <c r="B1204" s="26" t="s">
        <v>165</v>
      </c>
      <c r="C1204" s="26" t="s">
        <v>242</v>
      </c>
      <c r="D1204" s="26" t="s">
        <v>128</v>
      </c>
      <c r="E1204" s="26" t="s">
        <v>17</v>
      </c>
      <c r="F1204" s="26" t="s">
        <v>19</v>
      </c>
      <c r="G1204" s="27" t="n">
        <v>-150</v>
      </c>
      <c r="H1204" s="28" t="n">
        <v>77</v>
      </c>
      <c r="I1204" s="28" t="n">
        <v>11550</v>
      </c>
      <c r="J1204" s="28" t="n">
        <v>0</v>
      </c>
      <c r="K1204" s="28" t="n">
        <v>-5.79</v>
      </c>
      <c r="L1204" s="28" t="n">
        <v>-0</v>
      </c>
      <c r="M1204" s="6" t="s">
        <f>=I1204+J1204+K1204+L1204</f>
      </c>
      <c r="N1204" s="26"/>
    </row>
    <row collapsed="false" customFormat="false" customHeight="false" hidden="false" ht="12.1" outlineLevel="0" r="1205">
      <c r="A1205" s="25" t="n">
        <v>45833.811863426</v>
      </c>
      <c r="B1205" s="26" t="s">
        <v>160</v>
      </c>
      <c r="C1205" s="26" t="s">
        <v>233</v>
      </c>
      <c r="D1205" s="26" t="s">
        <v>128</v>
      </c>
      <c r="E1205" s="26" t="s">
        <v>17</v>
      </c>
      <c r="F1205" s="26" t="s">
        <v>19</v>
      </c>
      <c r="G1205" s="27" t="n">
        <v>-300</v>
      </c>
      <c r="H1205" s="28" t="n">
        <v>52.39</v>
      </c>
      <c r="I1205" s="28" t="n">
        <v>15717</v>
      </c>
      <c r="J1205" s="28" t="n">
        <v>0</v>
      </c>
      <c r="K1205" s="28" t="n">
        <v>-7.86</v>
      </c>
      <c r="L1205" s="28" t="n">
        <v>-0</v>
      </c>
      <c r="M1205" s="6" t="s">
        <f>=I1205+J1205+K1205+L1205</f>
      </c>
      <c r="N1205" s="26"/>
    </row>
    <row collapsed="false" customFormat="false" customHeight="false" hidden="false" ht="12.1" outlineLevel="0" r="1206">
      <c r="A1206" s="20" t="n">
        <v>45834.465150463</v>
      </c>
      <c r="B1206" s="16" t="s">
        <v>138</v>
      </c>
      <c r="C1206" s="16" t="s">
        <v>200</v>
      </c>
      <c r="D1206" s="16" t="s">
        <v>127</v>
      </c>
      <c r="E1206" s="16" t="s">
        <v>17</v>
      </c>
      <c r="F1206" s="16" t="s">
        <v>19</v>
      </c>
      <c r="G1206" s="7" t="n">
        <v>40</v>
      </c>
      <c r="H1206" s="6" t="n">
        <v>122</v>
      </c>
      <c r="I1206" s="6" t="n">
        <v>-4880</v>
      </c>
      <c r="J1206" s="6" t="n">
        <v>-0</v>
      </c>
      <c r="K1206" s="6" t="n">
        <v>-2.44</v>
      </c>
      <c r="L1206" s="6" t="n">
        <v>-0</v>
      </c>
      <c r="M1206" s="6" t="s">
        <f>=I1206+J1206+K1206+L1206</f>
      </c>
      <c r="N1206" s="16"/>
    </row>
    <row collapsed="false" customFormat="false" customHeight="false" hidden="false" ht="12.1" outlineLevel="0" r="1207">
      <c r="A1207" s="25" t="n">
        <v>45834.7240625</v>
      </c>
      <c r="B1207" s="26" t="s">
        <v>142</v>
      </c>
      <c r="C1207" s="26" t="s">
        <v>205</v>
      </c>
      <c r="D1207" s="26" t="s">
        <v>128</v>
      </c>
      <c r="E1207" s="26" t="s">
        <v>17</v>
      </c>
      <c r="F1207" s="26" t="s">
        <v>19</v>
      </c>
      <c r="G1207" s="27" t="n">
        <v>-5000</v>
      </c>
      <c r="H1207" s="28" t="n">
        <v>2.28</v>
      </c>
      <c r="I1207" s="28" t="n">
        <v>11400</v>
      </c>
      <c r="J1207" s="28" t="n">
        <v>0</v>
      </c>
      <c r="K1207" s="28" t="n">
        <v>-5.7</v>
      </c>
      <c r="L1207" s="28" t="n">
        <v>-0</v>
      </c>
      <c r="M1207" s="6" t="s">
        <f>=I1207+J1207+K1207+L1207</f>
      </c>
      <c r="N1207" s="26"/>
    </row>
    <row collapsed="false" customFormat="false" customHeight="false" hidden="false" ht="12.1" outlineLevel="0" r="1208">
      <c r="A1208" s="20" t="n">
        <v>45834.728090278</v>
      </c>
      <c r="B1208" s="16" t="s">
        <v>55</v>
      </c>
      <c r="C1208" s="16" t="s">
        <v>204</v>
      </c>
      <c r="D1208" s="16" t="s">
        <v>127</v>
      </c>
      <c r="E1208" s="16" t="s">
        <v>56</v>
      </c>
      <c r="F1208" s="16" t="s">
        <v>19</v>
      </c>
      <c r="G1208" s="7" t="n">
        <v>36750</v>
      </c>
      <c r="H1208" s="6" t="n">
        <v>1.7263</v>
      </c>
      <c r="I1208" s="6" t="n">
        <v>-63441.53</v>
      </c>
      <c r="J1208" s="6" t="n">
        <v>-0</v>
      </c>
      <c r="K1208" s="6" t="n">
        <v>-0</v>
      </c>
      <c r="L1208" s="6" t="n">
        <v>-0</v>
      </c>
      <c r="M1208" s="6" t="s">
        <f>=I1208+J1208+K1208+L1208</f>
      </c>
      <c r="N1208" s="16"/>
    </row>
    <row collapsed="false" customFormat="false" customHeight="false" hidden="false" ht="12.1" outlineLevel="0" r="1209">
      <c r="A1209" s="25" t="n">
        <v>45834.751412037</v>
      </c>
      <c r="B1209" s="26" t="s">
        <v>160</v>
      </c>
      <c r="C1209" s="26" t="s">
        <v>233</v>
      </c>
      <c r="D1209" s="26" t="s">
        <v>128</v>
      </c>
      <c r="E1209" s="26" t="s">
        <v>17</v>
      </c>
      <c r="F1209" s="26" t="s">
        <v>19</v>
      </c>
      <c r="G1209" s="27" t="n">
        <v>-200</v>
      </c>
      <c r="H1209" s="28" t="n">
        <v>52.695</v>
      </c>
      <c r="I1209" s="28" t="n">
        <v>10539</v>
      </c>
      <c r="J1209" s="28" t="n">
        <v>0</v>
      </c>
      <c r="K1209" s="28" t="n">
        <v>-5.27</v>
      </c>
      <c r="L1209" s="28" t="n">
        <v>-0</v>
      </c>
      <c r="M1209" s="6" t="s">
        <f>=I1209+J1209+K1209+L1209</f>
      </c>
      <c r="N1209" s="26"/>
    </row>
    <row collapsed="false" customFormat="false" customHeight="false" hidden="false" ht="12.1" outlineLevel="0" r="1210">
      <c r="A1210" s="20" t="n">
        <v>45834.764155093</v>
      </c>
      <c r="B1210" s="16" t="s">
        <v>144</v>
      </c>
      <c r="C1210" s="16" t="s">
        <v>207</v>
      </c>
      <c r="D1210" s="16" t="s">
        <v>127</v>
      </c>
      <c r="E1210" s="16" t="s">
        <v>17</v>
      </c>
      <c r="F1210" s="16" t="s">
        <v>19</v>
      </c>
      <c r="G1210" s="7" t="n">
        <v>30000</v>
      </c>
      <c r="H1210" s="6" t="n">
        <v>0.2094</v>
      </c>
      <c r="I1210" s="6" t="n">
        <v>-6282</v>
      </c>
      <c r="J1210" s="6" t="n">
        <v>-0</v>
      </c>
      <c r="K1210" s="6" t="n">
        <v>-3.14</v>
      </c>
      <c r="L1210" s="6" t="n">
        <v>-0</v>
      </c>
      <c r="M1210" s="6" t="s">
        <f>=I1210+J1210+K1210+L1210</f>
      </c>
      <c r="N1210" s="16"/>
    </row>
    <row collapsed="false" customFormat="false" customHeight="false" hidden="false" ht="12.1" outlineLevel="0" r="1211">
      <c r="A1211" s="25" t="n">
        <v>45834.841539352</v>
      </c>
      <c r="B1211" s="26" t="s">
        <v>137</v>
      </c>
      <c r="C1211" s="26" t="s">
        <v>199</v>
      </c>
      <c r="D1211" s="26" t="s">
        <v>128</v>
      </c>
      <c r="E1211" s="26" t="s">
        <v>17</v>
      </c>
      <c r="F1211" s="26" t="s">
        <v>19</v>
      </c>
      <c r="G1211" s="27" t="n">
        <v>-20</v>
      </c>
      <c r="H1211" s="28" t="n">
        <v>1079.4</v>
      </c>
      <c r="I1211" s="28" t="n">
        <v>21588</v>
      </c>
      <c r="J1211" s="28" t="n">
        <v>0</v>
      </c>
      <c r="K1211" s="28" t="n">
        <v>-10.79</v>
      </c>
      <c r="L1211" s="28" t="n">
        <v>-0</v>
      </c>
      <c r="M1211" s="6" t="s">
        <f>=I1211+J1211+K1211+L1211</f>
      </c>
      <c r="N1211" s="26"/>
    </row>
    <row collapsed="false" customFormat="false" customHeight="false" hidden="false" ht="12.1" outlineLevel="0" r="1212">
      <c r="A1212" s="20" t="n">
        <v>45835.732430556</v>
      </c>
      <c r="B1212" s="16" t="s">
        <v>21</v>
      </c>
      <c r="C1212" s="16" t="s">
        <v>224</v>
      </c>
      <c r="D1212" s="16" t="s">
        <v>127</v>
      </c>
      <c r="E1212" s="16" t="s">
        <v>17</v>
      </c>
      <c r="F1212" s="16" t="s">
        <v>19</v>
      </c>
      <c r="G1212" s="7" t="n">
        <v>10</v>
      </c>
      <c r="H1212" s="6" t="n">
        <v>388.55</v>
      </c>
      <c r="I1212" s="6" t="n">
        <v>-3885.5</v>
      </c>
      <c r="J1212" s="6" t="n">
        <v>-0</v>
      </c>
      <c r="K1212" s="6" t="n">
        <v>-1.94</v>
      </c>
      <c r="L1212" s="6" t="n">
        <v>-0</v>
      </c>
      <c r="M1212" s="6" t="s">
        <f>=I1212+J1212+K1212+L1212</f>
      </c>
      <c r="N1212" s="16"/>
    </row>
    <row collapsed="false" customFormat="false" customHeight="false" hidden="false" ht="12.1" outlineLevel="0" r="1213">
      <c r="A1213" s="25" t="n">
        <v>45835.757141204</v>
      </c>
      <c r="B1213" s="26" t="s">
        <v>55</v>
      </c>
      <c r="C1213" s="26" t="s">
        <v>204</v>
      </c>
      <c r="D1213" s="26" t="s">
        <v>128</v>
      </c>
      <c r="E1213" s="26" t="s">
        <v>56</v>
      </c>
      <c r="F1213" s="26" t="s">
        <v>19</v>
      </c>
      <c r="G1213" s="27" t="n">
        <v>-2200</v>
      </c>
      <c r="H1213" s="28" t="n">
        <v>1.729</v>
      </c>
      <c r="I1213" s="28" t="n">
        <v>3803.8</v>
      </c>
      <c r="J1213" s="28" t="n">
        <v>0</v>
      </c>
      <c r="K1213" s="28" t="n">
        <v>-0</v>
      </c>
      <c r="L1213" s="28" t="n">
        <v>-0</v>
      </c>
      <c r="M1213" s="6" t="s">
        <f>=I1213+J1213+K1213+L1213</f>
      </c>
      <c r="N1213" s="26"/>
    </row>
    <row collapsed="false" customFormat="false" customHeight="false" hidden="false" ht="12.1" outlineLevel="0" r="1214">
      <c r="A1214" s="20" t="n">
        <v>45838.701574074</v>
      </c>
      <c r="B1214" s="16" t="s">
        <v>142</v>
      </c>
      <c r="C1214" s="16" t="s">
        <v>205</v>
      </c>
      <c r="D1214" s="16" t="s">
        <v>127</v>
      </c>
      <c r="E1214" s="16" t="s">
        <v>17</v>
      </c>
      <c r="F1214" s="16" t="s">
        <v>19</v>
      </c>
      <c r="G1214" s="7" t="n">
        <v>5000</v>
      </c>
      <c r="H1214" s="6" t="n">
        <v>2.22</v>
      </c>
      <c r="I1214" s="6" t="n">
        <v>-11100</v>
      </c>
      <c r="J1214" s="6" t="n">
        <v>-0</v>
      </c>
      <c r="K1214" s="6" t="n">
        <v>-5.55</v>
      </c>
      <c r="L1214" s="6" t="n">
        <v>-0</v>
      </c>
      <c r="M1214" s="6" t="s">
        <f>=I1214+J1214+K1214+L1214</f>
      </c>
      <c r="N1214" s="16"/>
    </row>
    <row collapsed="false" customFormat="false" customHeight="false" hidden="false" ht="12.1" outlineLevel="0" r="1215">
      <c r="A1215" s="25" t="n">
        <v>45838.978113426</v>
      </c>
      <c r="B1215" s="26" t="s">
        <v>55</v>
      </c>
      <c r="C1215" s="26" t="s">
        <v>204</v>
      </c>
      <c r="D1215" s="26" t="s">
        <v>128</v>
      </c>
      <c r="E1215" s="26" t="s">
        <v>56</v>
      </c>
      <c r="F1215" s="26" t="s">
        <v>19</v>
      </c>
      <c r="G1215" s="27" t="n">
        <v>-6420</v>
      </c>
      <c r="H1215" s="28" t="n">
        <v>1.7299</v>
      </c>
      <c r="I1215" s="28" t="n">
        <v>11105.96</v>
      </c>
      <c r="J1215" s="28" t="n">
        <v>0</v>
      </c>
      <c r="K1215" s="28" t="n">
        <v>-0</v>
      </c>
      <c r="L1215" s="28" t="n">
        <v>-0</v>
      </c>
      <c r="M1215" s="6" t="s">
        <f>=I1215+J1215+K1215+L1215</f>
      </c>
      <c r="N1215" s="26"/>
    </row>
    <row collapsed="false" customFormat="false" customHeight="false" hidden="false" ht="12.1" outlineLevel="0" r="1216">
      <c r="A1216" s="25" t="n">
        <v>45839.457303241</v>
      </c>
      <c r="B1216" s="26" t="s">
        <v>138</v>
      </c>
      <c r="C1216" s="26" t="s">
        <v>200</v>
      </c>
      <c r="D1216" s="26" t="s">
        <v>128</v>
      </c>
      <c r="E1216" s="26" t="s">
        <v>17</v>
      </c>
      <c r="F1216" s="26" t="s">
        <v>19</v>
      </c>
      <c r="G1216" s="27" t="n">
        <v>-40</v>
      </c>
      <c r="H1216" s="28" t="n">
        <v>126.2</v>
      </c>
      <c r="I1216" s="28" t="n">
        <v>5048</v>
      </c>
      <c r="J1216" s="28" t="n">
        <v>0</v>
      </c>
      <c r="K1216" s="28" t="n">
        <v>-2.52</v>
      </c>
      <c r="L1216" s="28" t="n">
        <v>-0</v>
      </c>
      <c r="M1216" s="6" t="s">
        <f>=I1216+J1216+K1216+L1216</f>
      </c>
      <c r="N1216" s="26"/>
    </row>
    <row collapsed="false" customFormat="false" customHeight="false" hidden="false" ht="12.1" outlineLevel="0" r="1217">
      <c r="A1217" s="25" t="n">
        <v>45839.509791667</v>
      </c>
      <c r="B1217" s="26" t="s">
        <v>21</v>
      </c>
      <c r="C1217" s="26" t="s">
        <v>224</v>
      </c>
      <c r="D1217" s="26" t="s">
        <v>128</v>
      </c>
      <c r="E1217" s="26" t="s">
        <v>17</v>
      </c>
      <c r="F1217" s="26" t="s">
        <v>19</v>
      </c>
      <c r="G1217" s="27" t="n">
        <v>-10</v>
      </c>
      <c r="H1217" s="28" t="n">
        <v>396.8</v>
      </c>
      <c r="I1217" s="28" t="n">
        <v>3968</v>
      </c>
      <c r="J1217" s="28" t="n">
        <v>0</v>
      </c>
      <c r="K1217" s="28" t="n">
        <v>-1.98</v>
      </c>
      <c r="L1217" s="28" t="n">
        <v>-0</v>
      </c>
      <c r="M1217" s="6" t="s">
        <f>=I1217+J1217+K1217+L1217</f>
      </c>
      <c r="N1217" s="26"/>
    </row>
    <row collapsed="false" customFormat="false" customHeight="false" hidden="false" ht="12.1" outlineLevel="0" r="1218">
      <c r="A1218" s="25" t="n">
        <v>45839.569699074</v>
      </c>
      <c r="B1218" s="26" t="s">
        <v>137</v>
      </c>
      <c r="C1218" s="26" t="s">
        <v>199</v>
      </c>
      <c r="D1218" s="26" t="s">
        <v>128</v>
      </c>
      <c r="E1218" s="26" t="s">
        <v>17</v>
      </c>
      <c r="F1218" s="26" t="s">
        <v>19</v>
      </c>
      <c r="G1218" s="27" t="n">
        <v>-30</v>
      </c>
      <c r="H1218" s="28" t="n">
        <v>1113.4</v>
      </c>
      <c r="I1218" s="28" t="n">
        <v>33402</v>
      </c>
      <c r="J1218" s="28" t="n">
        <v>0</v>
      </c>
      <c r="K1218" s="28" t="n">
        <v>-16.7</v>
      </c>
      <c r="L1218" s="28" t="n">
        <v>-0</v>
      </c>
      <c r="M1218" s="6" t="s">
        <f>=I1218+J1218+K1218+L1218</f>
      </c>
      <c r="N1218" s="26"/>
    </row>
    <row collapsed="false" customFormat="false" customHeight="false" hidden="false" ht="12.1" outlineLevel="0" r="1219">
      <c r="A1219" s="20" t="n">
        <v>45839.99306713</v>
      </c>
      <c r="B1219" s="16" t="s">
        <v>55</v>
      </c>
      <c r="C1219" s="16" t="s">
        <v>204</v>
      </c>
      <c r="D1219" s="16" t="s">
        <v>127</v>
      </c>
      <c r="E1219" s="16" t="s">
        <v>56</v>
      </c>
      <c r="F1219" s="16" t="s">
        <v>19</v>
      </c>
      <c r="G1219" s="7" t="n">
        <v>24500</v>
      </c>
      <c r="H1219" s="6" t="n">
        <v>1.7309</v>
      </c>
      <c r="I1219" s="6" t="n">
        <v>-42407.05</v>
      </c>
      <c r="J1219" s="6" t="n">
        <v>-0</v>
      </c>
      <c r="K1219" s="6" t="n">
        <v>-0</v>
      </c>
      <c r="L1219" s="6" t="n">
        <v>-0</v>
      </c>
      <c r="M1219" s="6" t="s">
        <f>=I1219+J1219+K1219+L1219</f>
      </c>
      <c r="N1219" s="16"/>
    </row>
    <row collapsed="false" customFormat="false" customHeight="false" hidden="false" ht="12.1" outlineLevel="0" r="1220">
      <c r="A1220" s="20" t="n">
        <v>45840.642199074</v>
      </c>
      <c r="B1220" s="16" t="s">
        <v>161</v>
      </c>
      <c r="C1220" s="16" t="s">
        <v>234</v>
      </c>
      <c r="D1220" s="16" t="s">
        <v>127</v>
      </c>
      <c r="E1220" s="16" t="s">
        <v>17</v>
      </c>
      <c r="F1220" s="16" t="s">
        <v>19</v>
      </c>
      <c r="G1220" s="7" t="n">
        <v>4000</v>
      </c>
      <c r="H1220" s="6" t="n">
        <v>0.5876</v>
      </c>
      <c r="I1220" s="6" t="n">
        <v>-2350.4</v>
      </c>
      <c r="J1220" s="6" t="n">
        <v>-0</v>
      </c>
      <c r="K1220" s="6" t="n">
        <v>-1.18</v>
      </c>
      <c r="L1220" s="6" t="n">
        <v>-0</v>
      </c>
      <c r="M1220" s="6" t="s">
        <f>=I1220+J1220+K1220+L1220</f>
      </c>
      <c r="N1220" s="16"/>
    </row>
    <row collapsed="false" customFormat="false" customHeight="false" hidden="false" ht="12.1" outlineLevel="0" r="1221">
      <c r="A1221" s="25" t="n">
        <v>45840.974398148</v>
      </c>
      <c r="B1221" s="26" t="s">
        <v>55</v>
      </c>
      <c r="C1221" s="26" t="s">
        <v>204</v>
      </c>
      <c r="D1221" s="26" t="s">
        <v>128</v>
      </c>
      <c r="E1221" s="26" t="s">
        <v>56</v>
      </c>
      <c r="F1221" s="26" t="s">
        <v>19</v>
      </c>
      <c r="G1221" s="27" t="n">
        <v>-1400</v>
      </c>
      <c r="H1221" s="28" t="n">
        <v>1.7317</v>
      </c>
      <c r="I1221" s="28" t="n">
        <v>2424.38</v>
      </c>
      <c r="J1221" s="28" t="n">
        <v>0</v>
      </c>
      <c r="K1221" s="28" t="n">
        <v>-0</v>
      </c>
      <c r="L1221" s="28" t="n">
        <v>-0</v>
      </c>
      <c r="M1221" s="6" t="s">
        <f>=I1221+J1221+K1221+L1221</f>
      </c>
      <c r="N1221" s="26"/>
    </row>
    <row collapsed="false" customFormat="false" customHeight="false" hidden="false" ht="12.1" outlineLevel="0" r="1222">
      <c r="A1222" s="20" t="n">
        <v>45841.784282407</v>
      </c>
      <c r="B1222" s="16" t="s">
        <v>137</v>
      </c>
      <c r="C1222" s="16" t="s">
        <v>199</v>
      </c>
      <c r="D1222" s="16" t="s">
        <v>127</v>
      </c>
      <c r="E1222" s="16" t="s">
        <v>17</v>
      </c>
      <c r="F1222" s="16" t="s">
        <v>19</v>
      </c>
      <c r="G1222" s="7" t="n">
        <v>10</v>
      </c>
      <c r="H1222" s="6" t="n">
        <v>1082</v>
      </c>
      <c r="I1222" s="6" t="n">
        <v>-10820</v>
      </c>
      <c r="J1222" s="6" t="n">
        <v>-0</v>
      </c>
      <c r="K1222" s="6" t="n">
        <v>-5.41</v>
      </c>
      <c r="L1222" s="6" t="n">
        <v>-0</v>
      </c>
      <c r="M1222" s="6" t="s">
        <f>=I1222+J1222+K1222+L1222</f>
      </c>
      <c r="N1222" s="16"/>
    </row>
    <row collapsed="false" customFormat="false" customHeight="false" hidden="false" ht="12.1" outlineLevel="0" r="1223">
      <c r="A1223" s="25" t="n">
        <v>45842.007222222</v>
      </c>
      <c r="B1223" s="26" t="s">
        <v>55</v>
      </c>
      <c r="C1223" s="26" t="s">
        <v>204</v>
      </c>
      <c r="D1223" s="26" t="s">
        <v>128</v>
      </c>
      <c r="E1223" s="26" t="s">
        <v>56</v>
      </c>
      <c r="F1223" s="26" t="s">
        <v>19</v>
      </c>
      <c r="G1223" s="27" t="n">
        <v>-6500</v>
      </c>
      <c r="H1223" s="28" t="n">
        <v>1.7328206153846</v>
      </c>
      <c r="I1223" s="28" t="n">
        <v>11263.34</v>
      </c>
      <c r="J1223" s="28" t="n">
        <v>0</v>
      </c>
      <c r="K1223" s="28" t="n">
        <v>-0</v>
      </c>
      <c r="L1223" s="28" t="n">
        <v>-0</v>
      </c>
      <c r="M1223" s="6" t="s">
        <f>=I1223+J1223+K1223+L1223</f>
      </c>
      <c r="N1223" s="26"/>
    </row>
    <row collapsed="false" customFormat="false" customHeight="false" hidden="false" ht="12.1" outlineLevel="0" r="1224">
      <c r="A1224" s="20" t="n">
        <v>45842.374363426</v>
      </c>
      <c r="B1224" s="16" t="s">
        <v>137</v>
      </c>
      <c r="C1224" s="16" t="s">
        <v>199</v>
      </c>
      <c r="D1224" s="16" t="s">
        <v>127</v>
      </c>
      <c r="E1224" s="16" t="s">
        <v>17</v>
      </c>
      <c r="F1224" s="16" t="s">
        <v>19</v>
      </c>
      <c r="G1224" s="7" t="n">
        <v>20</v>
      </c>
      <c r="H1224" s="6" t="n">
        <v>1060.4</v>
      </c>
      <c r="I1224" s="6" t="n">
        <v>-21208</v>
      </c>
      <c r="J1224" s="6" t="n">
        <v>-0</v>
      </c>
      <c r="K1224" s="6" t="n">
        <v>-10.6</v>
      </c>
      <c r="L1224" s="6" t="n">
        <v>-0</v>
      </c>
      <c r="M1224" s="6" t="s">
        <f>=I1224+J1224+K1224+L1224</f>
      </c>
      <c r="N1224" s="16"/>
    </row>
    <row collapsed="false" customFormat="false" customHeight="false" hidden="false" ht="12.1" outlineLevel="0" r="1225">
      <c r="A1225" s="20" t="n">
        <v>45842.498935185</v>
      </c>
      <c r="B1225" s="16" t="s">
        <v>138</v>
      </c>
      <c r="C1225" s="16" t="s">
        <v>200</v>
      </c>
      <c r="D1225" s="16" t="s">
        <v>127</v>
      </c>
      <c r="E1225" s="16" t="s">
        <v>17</v>
      </c>
      <c r="F1225" s="16" t="s">
        <v>19</v>
      </c>
      <c r="G1225" s="7" t="n">
        <v>50</v>
      </c>
      <c r="H1225" s="6" t="n">
        <v>122.05</v>
      </c>
      <c r="I1225" s="6" t="n">
        <v>-6102.5</v>
      </c>
      <c r="J1225" s="6" t="n">
        <v>-0</v>
      </c>
      <c r="K1225" s="6" t="n">
        <v>-3.05</v>
      </c>
      <c r="L1225" s="6" t="n">
        <v>-0</v>
      </c>
      <c r="M1225" s="6" t="s">
        <f>=I1225+J1225+K1225+L1225</f>
      </c>
      <c r="N1225" s="16"/>
    </row>
    <row collapsed="false" customFormat="false" customHeight="false" hidden="false" ht="12.1" outlineLevel="0" r="1226">
      <c r="A1226" s="25" t="n">
        <v>45842.625474537</v>
      </c>
      <c r="B1226" s="26" t="s">
        <v>157</v>
      </c>
      <c r="C1226" s="26" t="s">
        <v>230</v>
      </c>
      <c r="D1226" s="26" t="s">
        <v>128</v>
      </c>
      <c r="E1226" s="26" t="s">
        <v>17</v>
      </c>
      <c r="F1226" s="26" t="s">
        <v>19</v>
      </c>
      <c r="G1226" s="27" t="n">
        <v>-400000</v>
      </c>
      <c r="H1226" s="28" t="n">
        <v>0.06704</v>
      </c>
      <c r="I1226" s="28" t="n">
        <v>26816</v>
      </c>
      <c r="J1226" s="28" t="n">
        <v>0</v>
      </c>
      <c r="K1226" s="28" t="n">
        <v>-13.41</v>
      </c>
      <c r="L1226" s="28" t="n">
        <v>-0</v>
      </c>
      <c r="M1226" s="6" t="s">
        <f>=I1226+J1226+K1226+L1226</f>
      </c>
      <c r="N1226" s="26"/>
    </row>
    <row collapsed="false" customFormat="false" customHeight="false" hidden="false" ht="12.1" outlineLevel="0" r="1227">
      <c r="A1227" s="20" t="n">
        <v>45845.486898148</v>
      </c>
      <c r="B1227" s="16" t="s">
        <v>138</v>
      </c>
      <c r="C1227" s="16" t="s">
        <v>200</v>
      </c>
      <c r="D1227" s="16" t="s">
        <v>127</v>
      </c>
      <c r="E1227" s="16" t="s">
        <v>17</v>
      </c>
      <c r="F1227" s="16" t="s">
        <v>19</v>
      </c>
      <c r="G1227" s="7" t="n">
        <v>100</v>
      </c>
      <c r="H1227" s="6" t="n">
        <v>119.1</v>
      </c>
      <c r="I1227" s="6" t="n">
        <v>-11910</v>
      </c>
      <c r="J1227" s="6" t="n">
        <v>-0</v>
      </c>
      <c r="K1227" s="6" t="n">
        <v>-5.96</v>
      </c>
      <c r="L1227" s="6" t="n">
        <v>-0</v>
      </c>
      <c r="M1227" s="6" t="s">
        <f>=I1227+J1227+K1227+L1227</f>
      </c>
      <c r="N1227" s="16"/>
    </row>
    <row collapsed="false" customFormat="false" customHeight="false" hidden="false" ht="12.1" outlineLevel="0" r="1228">
      <c r="A1228" s="25" t="n">
        <v>45845.610185185</v>
      </c>
      <c r="B1228" s="26" t="s">
        <v>139</v>
      </c>
      <c r="C1228" s="26" t="s">
        <v>201</v>
      </c>
      <c r="D1228" s="26" t="s">
        <v>128</v>
      </c>
      <c r="E1228" s="26" t="s">
        <v>17</v>
      </c>
      <c r="F1228" s="26" t="s">
        <v>19</v>
      </c>
      <c r="G1228" s="27" t="n">
        <v>-20</v>
      </c>
      <c r="H1228" s="28" t="n">
        <v>694</v>
      </c>
      <c r="I1228" s="28" t="n">
        <v>13880</v>
      </c>
      <c r="J1228" s="28" t="n">
        <v>0</v>
      </c>
      <c r="K1228" s="28" t="n">
        <v>-6.94</v>
      </c>
      <c r="L1228" s="28" t="n">
        <v>-0</v>
      </c>
      <c r="M1228" s="6" t="s">
        <f>=I1228+J1228+K1228+L1228</f>
      </c>
      <c r="N1228" s="26"/>
    </row>
    <row collapsed="false" customFormat="false" customHeight="false" hidden="false" ht="12.1" outlineLevel="0" r="1229">
      <c r="A1229" s="20" t="n">
        <v>45845.723275463</v>
      </c>
      <c r="B1229" s="16" t="s">
        <v>21</v>
      </c>
      <c r="C1229" s="16" t="s">
        <v>224</v>
      </c>
      <c r="D1229" s="16" t="s">
        <v>127</v>
      </c>
      <c r="E1229" s="16" t="s">
        <v>17</v>
      </c>
      <c r="F1229" s="16" t="s">
        <v>19</v>
      </c>
      <c r="G1229" s="7" t="n">
        <v>10</v>
      </c>
      <c r="H1229" s="6" t="n">
        <v>391.45</v>
      </c>
      <c r="I1229" s="6" t="n">
        <v>-3914.5</v>
      </c>
      <c r="J1229" s="6" t="n">
        <v>-0</v>
      </c>
      <c r="K1229" s="6" t="n">
        <v>-1.96</v>
      </c>
      <c r="L1229" s="6" t="n">
        <v>-0</v>
      </c>
      <c r="M1229" s="6" t="s">
        <f>=I1229+J1229+K1229+L1229</f>
      </c>
      <c r="N1229" s="16"/>
    </row>
    <row collapsed="false" customFormat="false" customHeight="false" hidden="false" ht="12.1" outlineLevel="0" r="1230">
      <c r="A1230" s="20" t="n">
        <v>45845.726215278</v>
      </c>
      <c r="B1230" s="16" t="s">
        <v>137</v>
      </c>
      <c r="C1230" s="16" t="s">
        <v>199</v>
      </c>
      <c r="D1230" s="16" t="s">
        <v>127</v>
      </c>
      <c r="E1230" s="16" t="s">
        <v>17</v>
      </c>
      <c r="F1230" s="16" t="s">
        <v>19</v>
      </c>
      <c r="G1230" s="7" t="n">
        <v>20</v>
      </c>
      <c r="H1230" s="6" t="n">
        <v>1045.2</v>
      </c>
      <c r="I1230" s="6" t="n">
        <v>-20904</v>
      </c>
      <c r="J1230" s="6" t="n">
        <v>-0</v>
      </c>
      <c r="K1230" s="6" t="n">
        <v>-10.45</v>
      </c>
      <c r="L1230" s="6" t="n">
        <v>-0</v>
      </c>
      <c r="M1230" s="6" t="s">
        <f>=I1230+J1230+K1230+L1230</f>
      </c>
      <c r="N1230" s="16"/>
    </row>
    <row collapsed="false" customFormat="false" customHeight="false" hidden="false" ht="12.1" outlineLevel="0" r="1231">
      <c r="A1231" s="25" t="n">
        <v>45845.930925926</v>
      </c>
      <c r="B1231" s="26" t="s">
        <v>55</v>
      </c>
      <c r="C1231" s="26" t="s">
        <v>204</v>
      </c>
      <c r="D1231" s="26" t="s">
        <v>128</v>
      </c>
      <c r="E1231" s="26" t="s">
        <v>56</v>
      </c>
      <c r="F1231" s="26" t="s">
        <v>19</v>
      </c>
      <c r="G1231" s="27" t="n">
        <v>-16250</v>
      </c>
      <c r="H1231" s="28" t="n">
        <v>1.7365</v>
      </c>
      <c r="I1231" s="28" t="n">
        <v>28218.13</v>
      </c>
      <c r="J1231" s="28" t="n">
        <v>0</v>
      </c>
      <c r="K1231" s="28" t="n">
        <v>-0</v>
      </c>
      <c r="L1231" s="28" t="n">
        <v>-0</v>
      </c>
      <c r="M1231" s="6" t="s">
        <f>=I1231+J1231+K1231+L1231</f>
      </c>
      <c r="N1231" s="26"/>
    </row>
    <row collapsed="false" customFormat="false" customHeight="false" hidden="false" ht="12.1" outlineLevel="0" r="1232">
      <c r="A1232" s="20" t="n">
        <v>45845.955185185</v>
      </c>
      <c r="B1232" s="16" t="s">
        <v>160</v>
      </c>
      <c r="C1232" s="16" t="s">
        <v>233</v>
      </c>
      <c r="D1232" s="16" t="s">
        <v>127</v>
      </c>
      <c r="E1232" s="16" t="s">
        <v>17</v>
      </c>
      <c r="F1232" s="16" t="s">
        <v>19</v>
      </c>
      <c r="G1232" s="7" t="n">
        <v>100</v>
      </c>
      <c r="H1232" s="6" t="n">
        <v>52.325</v>
      </c>
      <c r="I1232" s="6" t="n">
        <v>-5232.5</v>
      </c>
      <c r="J1232" s="6" t="n">
        <v>-0</v>
      </c>
      <c r="K1232" s="6" t="n">
        <v>-2.62</v>
      </c>
      <c r="L1232" s="6" t="n">
        <v>-0</v>
      </c>
      <c r="M1232" s="6" t="s">
        <f>=I1232+J1232+K1232+L1232</f>
      </c>
      <c r="N1232" s="16"/>
    </row>
    <row collapsed="false" customFormat="false" customHeight="false" hidden="false" ht="12.1" outlineLevel="0" r="1233">
      <c r="A1233" s="20" t="n">
        <v>45846.492384259</v>
      </c>
      <c r="B1233" s="16" t="s">
        <v>144</v>
      </c>
      <c r="C1233" s="16" t="s">
        <v>207</v>
      </c>
      <c r="D1233" s="16" t="s">
        <v>127</v>
      </c>
      <c r="E1233" s="16" t="s">
        <v>17</v>
      </c>
      <c r="F1233" s="16" t="s">
        <v>19</v>
      </c>
      <c r="G1233" s="7" t="n">
        <v>60000</v>
      </c>
      <c r="H1233" s="6" t="n">
        <v>0.1904</v>
      </c>
      <c r="I1233" s="6" t="n">
        <v>-11424</v>
      </c>
      <c r="J1233" s="6" t="n">
        <v>-0</v>
      </c>
      <c r="K1233" s="6" t="n">
        <v>-5.71</v>
      </c>
      <c r="L1233" s="6" t="n">
        <v>-0</v>
      </c>
      <c r="M1233" s="6" t="s">
        <f>=I1233+J1233+K1233+L1233</f>
      </c>
      <c r="N1233" s="16"/>
    </row>
    <row collapsed="false" customFormat="false" customHeight="false" hidden="false" ht="12.1" outlineLevel="0" r="1234">
      <c r="A1234" s="25" t="n">
        <v>45846.547881944</v>
      </c>
      <c r="B1234" s="26" t="s">
        <v>149</v>
      </c>
      <c r="C1234" s="26" t="s">
        <v>220</v>
      </c>
      <c r="D1234" s="26" t="s">
        <v>128</v>
      </c>
      <c r="E1234" s="26" t="s">
        <v>17</v>
      </c>
      <c r="F1234" s="26" t="s">
        <v>19</v>
      </c>
      <c r="G1234" s="27" t="n">
        <v>-200</v>
      </c>
      <c r="H1234" s="28" t="n">
        <v>80.17</v>
      </c>
      <c r="I1234" s="28" t="n">
        <v>16034</v>
      </c>
      <c r="J1234" s="28" t="n">
        <v>0</v>
      </c>
      <c r="K1234" s="28" t="n">
        <v>-8.02</v>
      </c>
      <c r="L1234" s="28" t="n">
        <v>-0</v>
      </c>
      <c r="M1234" s="6" t="s">
        <f>=I1234+J1234+K1234+L1234</f>
      </c>
      <c r="N1234" s="26"/>
    </row>
    <row collapsed="false" customFormat="false" customHeight="false" hidden="false" ht="12.1" outlineLevel="0" r="1235">
      <c r="A1235" s="20" t="n">
        <v>45846.597928241</v>
      </c>
      <c r="B1235" s="16" t="s">
        <v>160</v>
      </c>
      <c r="C1235" s="16" t="s">
        <v>233</v>
      </c>
      <c r="D1235" s="16" t="s">
        <v>127</v>
      </c>
      <c r="E1235" s="16" t="s">
        <v>17</v>
      </c>
      <c r="F1235" s="16" t="s">
        <v>19</v>
      </c>
      <c r="G1235" s="7" t="n">
        <v>100</v>
      </c>
      <c r="H1235" s="6" t="n">
        <v>51.88</v>
      </c>
      <c r="I1235" s="6" t="n">
        <v>-5188</v>
      </c>
      <c r="J1235" s="6" t="n">
        <v>-0</v>
      </c>
      <c r="K1235" s="6" t="n">
        <v>-2.59</v>
      </c>
      <c r="L1235" s="6" t="n">
        <v>-0</v>
      </c>
      <c r="M1235" s="6" t="s">
        <f>=I1235+J1235+K1235+L1235</f>
      </c>
      <c r="N1235" s="16"/>
    </row>
    <row collapsed="false" customFormat="false" customHeight="false" hidden="false" ht="12.1" outlineLevel="0" r="1236">
      <c r="A1236" s="20" t="n">
        <v>45846.6984375</v>
      </c>
      <c r="B1236" s="16" t="s">
        <v>165</v>
      </c>
      <c r="C1236" s="16" t="s">
        <v>242</v>
      </c>
      <c r="D1236" s="16" t="s">
        <v>127</v>
      </c>
      <c r="E1236" s="16" t="s">
        <v>17</v>
      </c>
      <c r="F1236" s="16" t="s">
        <v>19</v>
      </c>
      <c r="G1236" s="7" t="n">
        <v>50</v>
      </c>
      <c r="H1236" s="6" t="n">
        <v>76.8</v>
      </c>
      <c r="I1236" s="6" t="n">
        <v>-3840</v>
      </c>
      <c r="J1236" s="6" t="n">
        <v>-0</v>
      </c>
      <c r="K1236" s="6" t="n">
        <v>-1.92</v>
      </c>
      <c r="L1236" s="6" t="n">
        <v>-0</v>
      </c>
      <c r="M1236" s="6" t="s">
        <f>=I1236+J1236+K1236+L1236</f>
      </c>
      <c r="N1236" s="16"/>
    </row>
    <row collapsed="false" customFormat="false" customHeight="false" hidden="false" ht="12.1" outlineLevel="0" r="1237">
      <c r="A1237" s="25" t="n">
        <v>45846.733738426</v>
      </c>
      <c r="B1237" s="26" t="s">
        <v>144</v>
      </c>
      <c r="C1237" s="26" t="s">
        <v>207</v>
      </c>
      <c r="D1237" s="26" t="s">
        <v>128</v>
      </c>
      <c r="E1237" s="26" t="s">
        <v>17</v>
      </c>
      <c r="F1237" s="26" t="s">
        <v>19</v>
      </c>
      <c r="G1237" s="27" t="n">
        <v>-60000</v>
      </c>
      <c r="H1237" s="28" t="n">
        <v>0.1988</v>
      </c>
      <c r="I1237" s="28" t="n">
        <v>11928</v>
      </c>
      <c r="J1237" s="28" t="n">
        <v>0</v>
      </c>
      <c r="K1237" s="28" t="n">
        <v>-5.96</v>
      </c>
      <c r="L1237" s="28" t="n">
        <v>-0</v>
      </c>
      <c r="M1237" s="6" t="s">
        <f>=I1237+J1237+K1237+L1237</f>
      </c>
      <c r="N1237" s="26"/>
    </row>
    <row collapsed="false" customFormat="false" customHeight="false" hidden="false" ht="12.1" outlineLevel="0" r="1238">
      <c r="A1238" s="25" t="n">
        <v>45846.790636574</v>
      </c>
      <c r="B1238" s="26" t="s">
        <v>138</v>
      </c>
      <c r="C1238" s="26" t="s">
        <v>200</v>
      </c>
      <c r="D1238" s="26" t="s">
        <v>128</v>
      </c>
      <c r="E1238" s="26" t="s">
        <v>17</v>
      </c>
      <c r="F1238" s="26" t="s">
        <v>19</v>
      </c>
      <c r="G1238" s="27" t="n">
        <v>-100</v>
      </c>
      <c r="H1238" s="28" t="n">
        <v>122.65</v>
      </c>
      <c r="I1238" s="28" t="n">
        <v>12265</v>
      </c>
      <c r="J1238" s="28" t="n">
        <v>0</v>
      </c>
      <c r="K1238" s="28" t="n">
        <v>-6.13</v>
      </c>
      <c r="L1238" s="28" t="n">
        <v>-0</v>
      </c>
      <c r="M1238" s="6" t="s">
        <f>=I1238+J1238+K1238+L1238</f>
      </c>
      <c r="N1238" s="26"/>
    </row>
    <row collapsed="false" customFormat="false" customHeight="false" hidden="false" ht="12.1" outlineLevel="0" r="1239">
      <c r="A1239" s="20" t="n">
        <v>45846.933113426</v>
      </c>
      <c r="B1239" s="16" t="s">
        <v>137</v>
      </c>
      <c r="C1239" s="16" t="s">
        <v>199</v>
      </c>
      <c r="D1239" s="16" t="s">
        <v>127</v>
      </c>
      <c r="E1239" s="16" t="s">
        <v>17</v>
      </c>
      <c r="F1239" s="16" t="s">
        <v>19</v>
      </c>
      <c r="G1239" s="7" t="n">
        <v>20</v>
      </c>
      <c r="H1239" s="6" t="n">
        <v>1015.6</v>
      </c>
      <c r="I1239" s="6" t="n">
        <v>-20312</v>
      </c>
      <c r="J1239" s="6" t="n">
        <v>-0</v>
      </c>
      <c r="K1239" s="6" t="n">
        <v>-10.16</v>
      </c>
      <c r="L1239" s="6" t="n">
        <v>-0</v>
      </c>
      <c r="M1239" s="6" t="s">
        <f>=I1239+J1239+K1239+L1239</f>
      </c>
      <c r="N1239" s="16"/>
    </row>
    <row collapsed="false" customFormat="false" customHeight="false" hidden="false" ht="12.1" outlineLevel="0" r="1240">
      <c r="A1240" s="25" t="n">
        <v>45846.987511574</v>
      </c>
      <c r="B1240" s="26" t="s">
        <v>55</v>
      </c>
      <c r="C1240" s="26" t="s">
        <v>204</v>
      </c>
      <c r="D1240" s="26" t="s">
        <v>128</v>
      </c>
      <c r="E1240" s="26" t="s">
        <v>56</v>
      </c>
      <c r="F1240" s="26" t="s">
        <v>19</v>
      </c>
      <c r="G1240" s="27" t="n">
        <v>-280</v>
      </c>
      <c r="H1240" s="28" t="n">
        <v>1.7375</v>
      </c>
      <c r="I1240" s="28" t="n">
        <v>486.5</v>
      </c>
      <c r="J1240" s="28" t="n">
        <v>0</v>
      </c>
      <c r="K1240" s="28" t="n">
        <v>-0</v>
      </c>
      <c r="L1240" s="28" t="n">
        <v>-0</v>
      </c>
      <c r="M1240" s="6" t="s">
        <f>=I1240+J1240+K1240+L1240</f>
      </c>
      <c r="N1240" s="26"/>
    </row>
    <row collapsed="false" customFormat="false" customHeight="false" hidden="false" ht="12.1" outlineLevel="0" r="1241">
      <c r="A1241" s="20" t="n">
        <v>45847.0084375</v>
      </c>
      <c r="B1241" s="16" t="s">
        <v>149</v>
      </c>
      <c r="C1241" s="16" t="s">
        <v>220</v>
      </c>
      <c r="D1241" s="16" t="s">
        <v>127</v>
      </c>
      <c r="E1241" s="16" t="s">
        <v>17</v>
      </c>
      <c r="F1241" s="16" t="s">
        <v>19</v>
      </c>
      <c r="G1241" s="7" t="n">
        <v>200</v>
      </c>
      <c r="H1241" s="6" t="n">
        <v>77.53</v>
      </c>
      <c r="I1241" s="6" t="n">
        <v>-15506</v>
      </c>
      <c r="J1241" s="6" t="n">
        <v>-0</v>
      </c>
      <c r="K1241" s="6" t="n">
        <v>-7.75</v>
      </c>
      <c r="L1241" s="6" t="n">
        <v>-0</v>
      </c>
      <c r="M1241" s="6" t="s">
        <f>=I1241+J1241+K1241+L1241</f>
      </c>
      <c r="N1241" s="16"/>
    </row>
    <row collapsed="false" customFormat="false" customHeight="false" hidden="false" ht="12.1" outlineLevel="0" r="1242">
      <c r="A1242" s="25" t="n">
        <v>45847.011365741</v>
      </c>
      <c r="B1242" s="26" t="s">
        <v>55</v>
      </c>
      <c r="C1242" s="26" t="s">
        <v>204</v>
      </c>
      <c r="D1242" s="26" t="s">
        <v>128</v>
      </c>
      <c r="E1242" s="26" t="s">
        <v>56</v>
      </c>
      <c r="F1242" s="26" t="s">
        <v>19</v>
      </c>
      <c r="G1242" s="27" t="n">
        <v>-39500</v>
      </c>
      <c r="H1242" s="28" t="n">
        <v>1.7382594936709</v>
      </c>
      <c r="I1242" s="28" t="n">
        <v>68661.25</v>
      </c>
      <c r="J1242" s="28" t="n">
        <v>0</v>
      </c>
      <c r="K1242" s="28" t="n">
        <v>-0</v>
      </c>
      <c r="L1242" s="28" t="n">
        <v>-0</v>
      </c>
      <c r="M1242" s="6" t="s">
        <f>=I1242+J1242+K1242+L1242</f>
      </c>
      <c r="N1242" s="26"/>
    </row>
    <row collapsed="false" customFormat="false" customHeight="false" hidden="false" ht="12.1" outlineLevel="0" r="1243">
      <c r="A1243" s="20" t="n">
        <v>45847.455266204</v>
      </c>
      <c r="B1243" s="16" t="s">
        <v>36</v>
      </c>
      <c r="C1243" s="16" t="s">
        <v>245</v>
      </c>
      <c r="D1243" s="16" t="s">
        <v>127</v>
      </c>
      <c r="E1243" s="16" t="s">
        <v>17</v>
      </c>
      <c r="F1243" s="16" t="s">
        <v>19</v>
      </c>
      <c r="G1243" s="7" t="n">
        <v>1</v>
      </c>
      <c r="H1243" s="6" t="n">
        <v>2873</v>
      </c>
      <c r="I1243" s="6" t="n">
        <v>-2873</v>
      </c>
      <c r="J1243" s="6" t="n">
        <v>-0</v>
      </c>
      <c r="K1243" s="6" t="n">
        <v>-1.44</v>
      </c>
      <c r="L1243" s="6" t="n">
        <v>-0</v>
      </c>
      <c r="M1243" s="6" t="s">
        <f>=I1243+J1243+K1243+L1243</f>
      </c>
      <c r="N1243" s="16"/>
    </row>
    <row collapsed="false" customFormat="false" customHeight="false" hidden="false" ht="12.1" outlineLevel="0" r="1244">
      <c r="A1244" s="20" t="n">
        <v>45847.467534722</v>
      </c>
      <c r="B1244" s="16" t="s">
        <v>157</v>
      </c>
      <c r="C1244" s="16" t="s">
        <v>230</v>
      </c>
      <c r="D1244" s="16" t="s">
        <v>127</v>
      </c>
      <c r="E1244" s="16" t="s">
        <v>17</v>
      </c>
      <c r="F1244" s="16" t="s">
        <v>19</v>
      </c>
      <c r="G1244" s="7" t="n">
        <v>400000</v>
      </c>
      <c r="H1244" s="6" t="n">
        <v>0.06551</v>
      </c>
      <c r="I1244" s="6" t="n">
        <v>-26204</v>
      </c>
      <c r="J1244" s="6" t="n">
        <v>-0</v>
      </c>
      <c r="K1244" s="6" t="n">
        <v>-13.1</v>
      </c>
      <c r="L1244" s="6" t="n">
        <v>-0</v>
      </c>
      <c r="M1244" s="6" t="s">
        <f>=I1244+J1244+K1244+L1244</f>
      </c>
      <c r="N1244" s="16"/>
    </row>
    <row collapsed="false" customFormat="false" customHeight="false" hidden="false" ht="12.1" outlineLevel="0" r="1245">
      <c r="A1245" s="20" t="n">
        <v>45847.489722222</v>
      </c>
      <c r="B1245" s="16" t="s">
        <v>160</v>
      </c>
      <c r="C1245" s="16" t="s">
        <v>233</v>
      </c>
      <c r="D1245" s="16" t="s">
        <v>127</v>
      </c>
      <c r="E1245" s="16" t="s">
        <v>17</v>
      </c>
      <c r="F1245" s="16" t="s">
        <v>19</v>
      </c>
      <c r="G1245" s="7" t="n">
        <v>100</v>
      </c>
      <c r="H1245" s="6" t="n">
        <v>51.205</v>
      </c>
      <c r="I1245" s="6" t="n">
        <v>-5120.5</v>
      </c>
      <c r="J1245" s="6" t="n">
        <v>-0</v>
      </c>
      <c r="K1245" s="6" t="n">
        <v>-2.57</v>
      </c>
      <c r="L1245" s="6" t="n">
        <v>-0</v>
      </c>
      <c r="M1245" s="6" t="s">
        <f>=I1245+J1245+K1245+L1245</f>
      </c>
      <c r="N1245" s="16"/>
    </row>
    <row collapsed="false" customFormat="false" customHeight="false" hidden="false" ht="12.1" outlineLevel="0" r="1246">
      <c r="A1246" s="25" t="n">
        <v>45847.493356481</v>
      </c>
      <c r="B1246" s="26" t="s">
        <v>144</v>
      </c>
      <c r="C1246" s="26" t="s">
        <v>207</v>
      </c>
      <c r="D1246" s="26" t="s">
        <v>128</v>
      </c>
      <c r="E1246" s="26" t="s">
        <v>17</v>
      </c>
      <c r="F1246" s="26" t="s">
        <v>19</v>
      </c>
      <c r="G1246" s="27" t="n">
        <v>-90000</v>
      </c>
      <c r="H1246" s="28" t="n">
        <v>0.20146666666667</v>
      </c>
      <c r="I1246" s="28" t="n">
        <v>18132</v>
      </c>
      <c r="J1246" s="28" t="n">
        <v>0</v>
      </c>
      <c r="K1246" s="28" t="n">
        <v>-9.06</v>
      </c>
      <c r="L1246" s="28" t="n">
        <v>-0</v>
      </c>
      <c r="M1246" s="6" t="s">
        <f>=I1246+J1246+K1246+L1246</f>
      </c>
      <c r="N1246" s="26"/>
    </row>
    <row collapsed="false" customFormat="false" customHeight="false" hidden="false" ht="12.1" outlineLevel="0" r="1247">
      <c r="A1247" s="20" t="n">
        <v>45847.493645833</v>
      </c>
      <c r="B1247" s="16" t="s">
        <v>21</v>
      </c>
      <c r="C1247" s="16" t="s">
        <v>224</v>
      </c>
      <c r="D1247" s="16" t="s">
        <v>127</v>
      </c>
      <c r="E1247" s="16" t="s">
        <v>17</v>
      </c>
      <c r="F1247" s="16" t="s">
        <v>19</v>
      </c>
      <c r="G1247" s="7" t="n">
        <v>20</v>
      </c>
      <c r="H1247" s="6" t="n">
        <v>383.7</v>
      </c>
      <c r="I1247" s="6" t="n">
        <v>-7674</v>
      </c>
      <c r="J1247" s="6" t="n">
        <v>-0</v>
      </c>
      <c r="K1247" s="6" t="n">
        <v>-3.84</v>
      </c>
      <c r="L1247" s="6" t="n">
        <v>-0</v>
      </c>
      <c r="M1247" s="6" t="s">
        <f>=I1247+J1247+K1247+L1247</f>
      </c>
      <c r="N1247" s="16"/>
    </row>
    <row collapsed="false" customFormat="false" customHeight="false" hidden="false" ht="12.1" outlineLevel="0" r="1248">
      <c r="A1248" s="20" t="n">
        <v>45847.499328704</v>
      </c>
      <c r="B1248" s="16" t="s">
        <v>153</v>
      </c>
      <c r="C1248" s="16" t="s">
        <v>226</v>
      </c>
      <c r="D1248" s="16" t="s">
        <v>127</v>
      </c>
      <c r="E1248" s="16" t="s">
        <v>17</v>
      </c>
      <c r="F1248" s="16" t="s">
        <v>19</v>
      </c>
      <c r="G1248" s="7" t="n">
        <v>20</v>
      </c>
      <c r="H1248" s="6" t="n">
        <v>440.2</v>
      </c>
      <c r="I1248" s="6" t="n">
        <v>-8804</v>
      </c>
      <c r="J1248" s="6" t="n">
        <v>-0</v>
      </c>
      <c r="K1248" s="6" t="n">
        <v>-4.4</v>
      </c>
      <c r="L1248" s="6" t="n">
        <v>-0</v>
      </c>
      <c r="M1248" s="6" t="s">
        <f>=I1248+J1248+K1248+L1248</f>
      </c>
      <c r="N1248" s="16"/>
    </row>
    <row collapsed="false" customFormat="false" customHeight="false" hidden="false" ht="12.1" outlineLevel="0" r="1249">
      <c r="A1249" s="25" t="n">
        <v>45847.512627315</v>
      </c>
      <c r="B1249" s="26" t="s">
        <v>36</v>
      </c>
      <c r="C1249" s="26" t="s">
        <v>245</v>
      </c>
      <c r="D1249" s="26" t="s">
        <v>128</v>
      </c>
      <c r="E1249" s="26" t="s">
        <v>17</v>
      </c>
      <c r="F1249" s="26" t="s">
        <v>19</v>
      </c>
      <c r="G1249" s="27" t="n">
        <v>-1</v>
      </c>
      <c r="H1249" s="28" t="n">
        <v>2881</v>
      </c>
      <c r="I1249" s="28" t="n">
        <v>2881</v>
      </c>
      <c r="J1249" s="28" t="n">
        <v>0</v>
      </c>
      <c r="K1249" s="28" t="n">
        <v>-1.44</v>
      </c>
      <c r="L1249" s="28" t="n">
        <v>-0</v>
      </c>
      <c r="M1249" s="6" t="s">
        <f>=I1249+J1249+K1249+L1249</f>
      </c>
      <c r="N1249" s="26"/>
    </row>
    <row collapsed="false" customFormat="false" customHeight="false" hidden="false" ht="12.1" outlineLevel="0" r="1250">
      <c r="A1250" s="20" t="n">
        <v>45847.556365741</v>
      </c>
      <c r="B1250" s="16" t="s">
        <v>138</v>
      </c>
      <c r="C1250" s="16" t="s">
        <v>200</v>
      </c>
      <c r="D1250" s="16" t="s">
        <v>127</v>
      </c>
      <c r="E1250" s="16" t="s">
        <v>17</v>
      </c>
      <c r="F1250" s="16" t="s">
        <v>19</v>
      </c>
      <c r="G1250" s="7" t="n">
        <v>100</v>
      </c>
      <c r="H1250" s="6" t="n">
        <v>119.45</v>
      </c>
      <c r="I1250" s="6" t="n">
        <v>-11945</v>
      </c>
      <c r="J1250" s="6" t="n">
        <v>-0</v>
      </c>
      <c r="K1250" s="6" t="n">
        <v>-5.97</v>
      </c>
      <c r="L1250" s="6" t="n">
        <v>-0</v>
      </c>
      <c r="M1250" s="6" t="s">
        <f>=I1250+J1250+K1250+L1250</f>
      </c>
      <c r="N1250" s="16"/>
    </row>
    <row collapsed="false" customFormat="false" customHeight="false" hidden="false" ht="12.1" outlineLevel="0" r="1251">
      <c r="A1251" s="25" t="n">
        <v>45847.677534722</v>
      </c>
      <c r="B1251" s="26" t="s">
        <v>137</v>
      </c>
      <c r="C1251" s="26" t="s">
        <v>199</v>
      </c>
      <c r="D1251" s="26" t="s">
        <v>128</v>
      </c>
      <c r="E1251" s="26" t="s">
        <v>17</v>
      </c>
      <c r="F1251" s="26" t="s">
        <v>19</v>
      </c>
      <c r="G1251" s="27" t="n">
        <v>-20</v>
      </c>
      <c r="H1251" s="28" t="n">
        <v>1039</v>
      </c>
      <c r="I1251" s="28" t="n">
        <v>20780</v>
      </c>
      <c r="J1251" s="28" t="n">
        <v>0</v>
      </c>
      <c r="K1251" s="28" t="n">
        <v>-10.39</v>
      </c>
      <c r="L1251" s="28" t="n">
        <v>-0</v>
      </c>
      <c r="M1251" s="6" t="s">
        <f>=I1251+J1251+K1251+L1251</f>
      </c>
      <c r="N1251" s="26"/>
    </row>
    <row collapsed="false" customFormat="false" customHeight="false" hidden="false" ht="12.1" outlineLevel="0" r="1252">
      <c r="A1252" s="20" t="n">
        <v>45847.760046296</v>
      </c>
      <c r="B1252" s="16" t="s">
        <v>144</v>
      </c>
      <c r="C1252" s="16" t="s">
        <v>207</v>
      </c>
      <c r="D1252" s="16" t="s">
        <v>127</v>
      </c>
      <c r="E1252" s="16" t="s">
        <v>17</v>
      </c>
      <c r="F1252" s="16" t="s">
        <v>19</v>
      </c>
      <c r="G1252" s="7" t="n">
        <v>120000</v>
      </c>
      <c r="H1252" s="6" t="n">
        <v>0.1972</v>
      </c>
      <c r="I1252" s="6" t="n">
        <v>-23664</v>
      </c>
      <c r="J1252" s="6" t="n">
        <v>-0</v>
      </c>
      <c r="K1252" s="6" t="n">
        <v>-11.84</v>
      </c>
      <c r="L1252" s="6" t="n">
        <v>-0</v>
      </c>
      <c r="M1252" s="6" t="s">
        <f>=I1252+J1252+K1252+L1252</f>
      </c>
      <c r="N1252" s="16"/>
    </row>
    <row collapsed="false" customFormat="false" customHeight="false" hidden="false" ht="12.1" outlineLevel="0" r="1253">
      <c r="A1253" s="20" t="n">
        <v>45847.767974537</v>
      </c>
      <c r="B1253" s="16" t="s">
        <v>137</v>
      </c>
      <c r="C1253" s="16" t="s">
        <v>199</v>
      </c>
      <c r="D1253" s="16" t="s">
        <v>127</v>
      </c>
      <c r="E1253" s="16" t="s">
        <v>17</v>
      </c>
      <c r="F1253" s="16" t="s">
        <v>19</v>
      </c>
      <c r="G1253" s="7" t="n">
        <v>20</v>
      </c>
      <c r="H1253" s="6" t="n">
        <v>1018</v>
      </c>
      <c r="I1253" s="6" t="n">
        <v>-20360</v>
      </c>
      <c r="J1253" s="6" t="n">
        <v>-0</v>
      </c>
      <c r="K1253" s="6" t="n">
        <v>-10.18</v>
      </c>
      <c r="L1253" s="6" t="n">
        <v>-0</v>
      </c>
      <c r="M1253" s="6" t="s">
        <f>=I1253+J1253+K1253+L1253</f>
      </c>
      <c r="N1253" s="16"/>
    </row>
    <row collapsed="false" customFormat="false" customHeight="false" hidden="false" ht="12.1" outlineLevel="0" r="1254">
      <c r="A1254" s="20" t="n">
        <v>45847.781585648</v>
      </c>
      <c r="B1254" s="16" t="s">
        <v>42</v>
      </c>
      <c r="C1254" s="16" t="s">
        <v>225</v>
      </c>
      <c r="D1254" s="16" t="s">
        <v>127</v>
      </c>
      <c r="E1254" s="16" t="s">
        <v>17</v>
      </c>
      <c r="F1254" s="16" t="s">
        <v>19</v>
      </c>
      <c r="G1254" s="7" t="n">
        <v>100</v>
      </c>
      <c r="H1254" s="6" t="n">
        <v>122.3</v>
      </c>
      <c r="I1254" s="6" t="n">
        <v>-12230</v>
      </c>
      <c r="J1254" s="6" t="n">
        <v>-0</v>
      </c>
      <c r="K1254" s="6" t="n">
        <v>-6.12</v>
      </c>
      <c r="L1254" s="6" t="n">
        <v>-0</v>
      </c>
      <c r="M1254" s="6" t="s">
        <f>=I1254+J1254+K1254+L1254</f>
      </c>
      <c r="N1254" s="16"/>
    </row>
    <row collapsed="false" customFormat="false" customHeight="false" hidden="false" ht="12.1" outlineLevel="0" r="1255">
      <c r="A1255" s="20" t="n">
        <v>45847.795543981</v>
      </c>
      <c r="B1255" s="16" t="s">
        <v>166</v>
      </c>
      <c r="C1255" s="16" t="s">
        <v>243</v>
      </c>
      <c r="D1255" s="16" t="s">
        <v>127</v>
      </c>
      <c r="E1255" s="16" t="s">
        <v>17</v>
      </c>
      <c r="F1255" s="16" t="s">
        <v>19</v>
      </c>
      <c r="G1255" s="7" t="n">
        <v>180</v>
      </c>
      <c r="H1255" s="6" t="n">
        <v>99.4</v>
      </c>
      <c r="I1255" s="6" t="n">
        <v>-17892</v>
      </c>
      <c r="J1255" s="6" t="n">
        <v>-0</v>
      </c>
      <c r="K1255" s="6" t="n">
        <v>-8.95</v>
      </c>
      <c r="L1255" s="6" t="n">
        <v>-0</v>
      </c>
      <c r="M1255" s="6" t="s">
        <f>=I1255+J1255+K1255+L1255</f>
      </c>
      <c r="N1255" s="16"/>
    </row>
    <row collapsed="false" customFormat="false" customHeight="false" hidden="false" ht="12.1" outlineLevel="0" r="1256">
      <c r="A1256" s="25" t="n">
        <v>45847.816168981</v>
      </c>
      <c r="B1256" s="26" t="s">
        <v>21</v>
      </c>
      <c r="C1256" s="26" t="s">
        <v>224</v>
      </c>
      <c r="D1256" s="26" t="s">
        <v>128</v>
      </c>
      <c r="E1256" s="26" t="s">
        <v>17</v>
      </c>
      <c r="F1256" s="26" t="s">
        <v>19</v>
      </c>
      <c r="G1256" s="27" t="n">
        <v>-30</v>
      </c>
      <c r="H1256" s="28" t="n">
        <v>385.7</v>
      </c>
      <c r="I1256" s="28" t="n">
        <v>11571</v>
      </c>
      <c r="J1256" s="28" t="n">
        <v>0</v>
      </c>
      <c r="K1256" s="28" t="n">
        <v>-5.79</v>
      </c>
      <c r="L1256" s="28" t="n">
        <v>-0</v>
      </c>
      <c r="M1256" s="6" t="s">
        <f>=I1256+J1256+K1256+L1256</f>
      </c>
      <c r="N1256" s="26"/>
    </row>
    <row collapsed="false" customFormat="false" customHeight="false" hidden="false" ht="12.1" outlineLevel="0" r="1257">
      <c r="A1257" s="25" t="n">
        <v>45847.961435185</v>
      </c>
      <c r="B1257" s="26" t="s">
        <v>165</v>
      </c>
      <c r="C1257" s="26" t="s">
        <v>242</v>
      </c>
      <c r="D1257" s="26" t="s">
        <v>128</v>
      </c>
      <c r="E1257" s="26" t="s">
        <v>17</v>
      </c>
      <c r="F1257" s="26" t="s">
        <v>19</v>
      </c>
      <c r="G1257" s="27" t="n">
        <v>-50</v>
      </c>
      <c r="H1257" s="28" t="n">
        <v>76.9</v>
      </c>
      <c r="I1257" s="28" t="n">
        <v>3845</v>
      </c>
      <c r="J1257" s="28" t="n">
        <v>0</v>
      </c>
      <c r="K1257" s="28" t="n">
        <v>-1.92</v>
      </c>
      <c r="L1257" s="28" t="n">
        <v>-0</v>
      </c>
      <c r="M1257" s="6" t="s">
        <f>=I1257+J1257+K1257+L1257</f>
      </c>
      <c r="N1257" s="26"/>
    </row>
    <row collapsed="false" customFormat="false" customHeight="false" hidden="false" ht="12.1" outlineLevel="0" r="1258">
      <c r="A1258" s="25" t="n">
        <v>45848.003275463</v>
      </c>
      <c r="B1258" s="26" t="s">
        <v>55</v>
      </c>
      <c r="C1258" s="26" t="s">
        <v>204</v>
      </c>
      <c r="D1258" s="26" t="s">
        <v>128</v>
      </c>
      <c r="E1258" s="26" t="s">
        <v>56</v>
      </c>
      <c r="F1258" s="26" t="s">
        <v>19</v>
      </c>
      <c r="G1258" s="27" t="n">
        <v>-15600</v>
      </c>
      <c r="H1258" s="28" t="n">
        <v>1.7385</v>
      </c>
      <c r="I1258" s="28" t="n">
        <v>27120.6</v>
      </c>
      <c r="J1258" s="28" t="n">
        <v>0</v>
      </c>
      <c r="K1258" s="28" t="n">
        <v>-0</v>
      </c>
      <c r="L1258" s="28" t="n">
        <v>-0</v>
      </c>
      <c r="M1258" s="6" t="s">
        <f>=I1258+J1258+K1258+L1258</f>
      </c>
      <c r="N1258" s="26"/>
    </row>
    <row collapsed="false" customFormat="false" customHeight="false" hidden="false" ht="12.1" outlineLevel="0" r="1259">
      <c r="A1259" s="25" t="n">
        <v>45848.54025463</v>
      </c>
      <c r="B1259" s="26" t="s">
        <v>42</v>
      </c>
      <c r="C1259" s="26" t="s">
        <v>225</v>
      </c>
      <c r="D1259" s="26" t="s">
        <v>128</v>
      </c>
      <c r="E1259" s="26" t="s">
        <v>17</v>
      </c>
      <c r="F1259" s="26" t="s">
        <v>19</v>
      </c>
      <c r="G1259" s="27" t="n">
        <v>-100</v>
      </c>
      <c r="H1259" s="28" t="n">
        <v>124.95</v>
      </c>
      <c r="I1259" s="28" t="n">
        <v>12495</v>
      </c>
      <c r="J1259" s="28" t="n">
        <v>0</v>
      </c>
      <c r="K1259" s="28" t="n">
        <v>-6.25</v>
      </c>
      <c r="L1259" s="28" t="n">
        <v>-0</v>
      </c>
      <c r="M1259" s="6" t="s">
        <f>=I1259+J1259+K1259+L1259</f>
      </c>
      <c r="N1259" s="26"/>
    </row>
    <row collapsed="false" customFormat="false" customHeight="false" hidden="false" ht="12.1" outlineLevel="0" r="1260">
      <c r="A1260" s="25" t="n">
        <v>45848.559664352</v>
      </c>
      <c r="B1260" s="26" t="s">
        <v>153</v>
      </c>
      <c r="C1260" s="26" t="s">
        <v>226</v>
      </c>
      <c r="D1260" s="26" t="s">
        <v>128</v>
      </c>
      <c r="E1260" s="26" t="s">
        <v>17</v>
      </c>
      <c r="F1260" s="26" t="s">
        <v>19</v>
      </c>
      <c r="G1260" s="27" t="n">
        <v>-30</v>
      </c>
      <c r="H1260" s="28" t="n">
        <v>444.8</v>
      </c>
      <c r="I1260" s="28" t="n">
        <v>13344</v>
      </c>
      <c r="J1260" s="28" t="n">
        <v>0</v>
      </c>
      <c r="K1260" s="28" t="n">
        <v>-6.67</v>
      </c>
      <c r="L1260" s="28" t="n">
        <v>-0</v>
      </c>
      <c r="M1260" s="6" t="s">
        <f>=I1260+J1260+K1260+L1260</f>
      </c>
      <c r="N1260" s="26"/>
    </row>
    <row collapsed="false" customFormat="false" customHeight="false" hidden="false" ht="12.1" outlineLevel="0" r="1261">
      <c r="A1261" s="25" t="n">
        <v>45848.574710648</v>
      </c>
      <c r="B1261" s="26" t="s">
        <v>138</v>
      </c>
      <c r="C1261" s="26" t="s">
        <v>200</v>
      </c>
      <c r="D1261" s="26" t="s">
        <v>128</v>
      </c>
      <c r="E1261" s="26" t="s">
        <v>17</v>
      </c>
      <c r="F1261" s="26" t="s">
        <v>19</v>
      </c>
      <c r="G1261" s="27" t="n">
        <v>-150</v>
      </c>
      <c r="H1261" s="28" t="n">
        <v>120.45</v>
      </c>
      <c r="I1261" s="28" t="n">
        <v>18067.5</v>
      </c>
      <c r="J1261" s="28" t="n">
        <v>0</v>
      </c>
      <c r="K1261" s="28" t="n">
        <v>-9.03</v>
      </c>
      <c r="L1261" s="28" t="n">
        <v>-0</v>
      </c>
      <c r="M1261" s="6" t="s">
        <f>=I1261+J1261+K1261+L1261</f>
      </c>
      <c r="N1261" s="26"/>
    </row>
    <row collapsed="false" customFormat="false" customHeight="false" hidden="false" ht="12.1" outlineLevel="0" r="1262">
      <c r="A1262" s="25" t="n">
        <v>45848.679872685</v>
      </c>
      <c r="B1262" s="26" t="s">
        <v>137</v>
      </c>
      <c r="C1262" s="26" t="s">
        <v>199</v>
      </c>
      <c r="D1262" s="26" t="s">
        <v>128</v>
      </c>
      <c r="E1262" s="26" t="s">
        <v>17</v>
      </c>
      <c r="F1262" s="26" t="s">
        <v>19</v>
      </c>
      <c r="G1262" s="27" t="n">
        <v>-20</v>
      </c>
      <c r="H1262" s="28" t="n">
        <v>1039</v>
      </c>
      <c r="I1262" s="28" t="n">
        <v>20780</v>
      </c>
      <c r="J1262" s="28" t="n">
        <v>0</v>
      </c>
      <c r="K1262" s="28" t="n">
        <v>-10.39</v>
      </c>
      <c r="L1262" s="28" t="n">
        <v>-0</v>
      </c>
      <c r="M1262" s="6" t="s">
        <f>=I1262+J1262+K1262+L1262</f>
      </c>
      <c r="N1262" s="26"/>
    </row>
    <row collapsed="false" customFormat="false" customHeight="false" hidden="false" ht="12.1" outlineLevel="0" r="1263">
      <c r="A1263" s="20" t="n">
        <v>45848.894201389</v>
      </c>
      <c r="B1263" s="16" t="s">
        <v>153</v>
      </c>
      <c r="C1263" s="16" t="s">
        <v>226</v>
      </c>
      <c r="D1263" s="16" t="s">
        <v>127</v>
      </c>
      <c r="E1263" s="16" t="s">
        <v>17</v>
      </c>
      <c r="F1263" s="16" t="s">
        <v>19</v>
      </c>
      <c r="G1263" s="7" t="n">
        <v>30</v>
      </c>
      <c r="H1263" s="6" t="n">
        <v>440.4</v>
      </c>
      <c r="I1263" s="6" t="n">
        <v>-13212</v>
      </c>
      <c r="J1263" s="6" t="n">
        <v>-0</v>
      </c>
      <c r="K1263" s="6" t="n">
        <v>-6.6</v>
      </c>
      <c r="L1263" s="6" t="n">
        <v>-0</v>
      </c>
      <c r="M1263" s="6" t="s">
        <f>=I1263+J1263+K1263+L1263</f>
      </c>
      <c r="N1263" s="16"/>
    </row>
    <row collapsed="false" customFormat="false" customHeight="false" hidden="false" ht="12.1" outlineLevel="0" r="1264">
      <c r="A1264" s="20" t="n">
        <v>45848.967962963</v>
      </c>
      <c r="B1264" s="16" t="s">
        <v>55</v>
      </c>
      <c r="C1264" s="16" t="s">
        <v>204</v>
      </c>
      <c r="D1264" s="16" t="s">
        <v>127</v>
      </c>
      <c r="E1264" s="16" t="s">
        <v>56</v>
      </c>
      <c r="F1264" s="16" t="s">
        <v>19</v>
      </c>
      <c r="G1264" s="7" t="n">
        <v>29920</v>
      </c>
      <c r="H1264" s="6" t="n">
        <v>1.7396</v>
      </c>
      <c r="I1264" s="6" t="n">
        <v>-52048.83</v>
      </c>
      <c r="J1264" s="6" t="n">
        <v>-0</v>
      </c>
      <c r="K1264" s="6" t="n">
        <v>-0</v>
      </c>
      <c r="L1264" s="6" t="n">
        <v>-0</v>
      </c>
      <c r="M1264" s="6" t="s">
        <f>=I1264+J1264+K1264+L1264</f>
      </c>
      <c r="N1264" s="16"/>
    </row>
    <row collapsed="false" customFormat="false" customHeight="false" hidden="false" ht="12.1" outlineLevel="0" r="1265">
      <c r="A1265" s="20" t="n">
        <v>45849.491770833</v>
      </c>
      <c r="B1265" s="16" t="s">
        <v>21</v>
      </c>
      <c r="C1265" s="16" t="s">
        <v>224</v>
      </c>
      <c r="D1265" s="16" t="s">
        <v>127</v>
      </c>
      <c r="E1265" s="16" t="s">
        <v>17</v>
      </c>
      <c r="F1265" s="16" t="s">
        <v>19</v>
      </c>
      <c r="G1265" s="7" t="n">
        <v>30</v>
      </c>
      <c r="H1265" s="6" t="n">
        <v>369.88333333333</v>
      </c>
      <c r="I1265" s="6" t="n">
        <v>-11096.5</v>
      </c>
      <c r="J1265" s="6" t="n">
        <v>-0</v>
      </c>
      <c r="K1265" s="6" t="n">
        <v>-5.55</v>
      </c>
      <c r="L1265" s="6" t="n">
        <v>-0</v>
      </c>
      <c r="M1265" s="6" t="s">
        <f>=I1265+J1265+K1265+L1265</f>
      </c>
      <c r="N1265" s="16"/>
    </row>
    <row collapsed="false" customFormat="false" customHeight="false" hidden="false" ht="12.1" outlineLevel="0" r="1266">
      <c r="A1266" s="20" t="n">
        <v>45849.495694444</v>
      </c>
      <c r="B1266" s="16" t="s">
        <v>138</v>
      </c>
      <c r="C1266" s="16" t="s">
        <v>200</v>
      </c>
      <c r="D1266" s="16" t="s">
        <v>127</v>
      </c>
      <c r="E1266" s="16" t="s">
        <v>17</v>
      </c>
      <c r="F1266" s="16" t="s">
        <v>19</v>
      </c>
      <c r="G1266" s="7" t="n">
        <v>100</v>
      </c>
      <c r="H1266" s="6" t="n">
        <v>117.45</v>
      </c>
      <c r="I1266" s="6" t="n">
        <v>-11745</v>
      </c>
      <c r="J1266" s="6" t="n">
        <v>-0</v>
      </c>
      <c r="K1266" s="6" t="n">
        <v>-5.87</v>
      </c>
      <c r="L1266" s="6" t="n">
        <v>-0</v>
      </c>
      <c r="M1266" s="6" t="s">
        <f>=I1266+J1266+K1266+L1266</f>
      </c>
      <c r="N1266" s="16"/>
    </row>
    <row collapsed="false" customFormat="false" customHeight="false" hidden="false" ht="12.1" outlineLevel="0" r="1267">
      <c r="A1267" s="20" t="n">
        <v>45849.530613426</v>
      </c>
      <c r="B1267" s="16" t="s">
        <v>137</v>
      </c>
      <c r="C1267" s="16" t="s">
        <v>199</v>
      </c>
      <c r="D1267" s="16" t="s">
        <v>127</v>
      </c>
      <c r="E1267" s="16" t="s">
        <v>17</v>
      </c>
      <c r="F1267" s="16" t="s">
        <v>19</v>
      </c>
      <c r="G1267" s="7" t="n">
        <v>100</v>
      </c>
      <c r="H1267" s="6" t="n">
        <v>996.6</v>
      </c>
      <c r="I1267" s="6" t="n">
        <v>-99660</v>
      </c>
      <c r="J1267" s="6" t="n">
        <v>-0</v>
      </c>
      <c r="K1267" s="6" t="n">
        <v>-49.83</v>
      </c>
      <c r="L1267" s="6" t="n">
        <v>-0</v>
      </c>
      <c r="M1267" s="6" t="s">
        <f>=I1267+J1267+K1267+L1267</f>
      </c>
      <c r="N1267" s="16"/>
    </row>
    <row collapsed="false" customFormat="false" customHeight="false" hidden="false" ht="12.1" outlineLevel="0" r="1268">
      <c r="A1268" s="20" t="n">
        <v>45849.752615741</v>
      </c>
      <c r="B1268" s="16" t="s">
        <v>143</v>
      </c>
      <c r="C1268" s="16" t="s">
        <v>206</v>
      </c>
      <c r="D1268" s="16" t="s">
        <v>127</v>
      </c>
      <c r="E1268" s="16" t="s">
        <v>17</v>
      </c>
      <c r="F1268" s="16" t="s">
        <v>19</v>
      </c>
      <c r="G1268" s="7" t="n">
        <v>8000</v>
      </c>
      <c r="H1268" s="6" t="n">
        <v>3.082</v>
      </c>
      <c r="I1268" s="6" t="n">
        <v>-24656</v>
      </c>
      <c r="J1268" s="6" t="n">
        <v>-0</v>
      </c>
      <c r="K1268" s="6" t="n">
        <v>-12.33</v>
      </c>
      <c r="L1268" s="6" t="n">
        <v>-0</v>
      </c>
      <c r="M1268" s="6" t="s">
        <f>=I1268+J1268+K1268+L1268</f>
      </c>
      <c r="N1268" s="16"/>
    </row>
    <row collapsed="false" customFormat="false" customHeight="false" hidden="false" ht="12.1" outlineLevel="0" r="1269">
      <c r="A1269" s="20" t="n">
        <v>45849.773645833</v>
      </c>
      <c r="B1269" s="16" t="s">
        <v>139</v>
      </c>
      <c r="C1269" s="16" t="s">
        <v>201</v>
      </c>
      <c r="D1269" s="16" t="s">
        <v>127</v>
      </c>
      <c r="E1269" s="16" t="s">
        <v>17</v>
      </c>
      <c r="F1269" s="16" t="s">
        <v>19</v>
      </c>
      <c r="G1269" s="7" t="n">
        <v>10</v>
      </c>
      <c r="H1269" s="6" t="n">
        <v>670</v>
      </c>
      <c r="I1269" s="6" t="n">
        <v>-6700</v>
      </c>
      <c r="J1269" s="6" t="n">
        <v>-0</v>
      </c>
      <c r="K1269" s="6" t="n">
        <v>-3.36</v>
      </c>
      <c r="L1269" s="6" t="n">
        <v>-0</v>
      </c>
      <c r="M1269" s="6" t="s">
        <f>=I1269+J1269+K1269+L1269</f>
      </c>
      <c r="N1269" s="16"/>
    </row>
    <row collapsed="false" customFormat="false" customHeight="false" hidden="false" ht="12.1" outlineLevel="0" r="1270">
      <c r="A1270" s="20" t="n">
        <v>45849.785185185</v>
      </c>
      <c r="B1270" s="16" t="s">
        <v>134</v>
      </c>
      <c r="C1270" s="16" t="s">
        <v>196</v>
      </c>
      <c r="D1270" s="16" t="s">
        <v>127</v>
      </c>
      <c r="E1270" s="16" t="s">
        <v>17</v>
      </c>
      <c r="F1270" s="16" t="s">
        <v>19</v>
      </c>
      <c r="G1270" s="7" t="n">
        <v>10000</v>
      </c>
      <c r="H1270" s="6" t="n">
        <v>0.3316</v>
      </c>
      <c r="I1270" s="6" t="n">
        <v>-3316</v>
      </c>
      <c r="J1270" s="6" t="n">
        <v>-0</v>
      </c>
      <c r="K1270" s="6" t="n">
        <v>-1.66</v>
      </c>
      <c r="L1270" s="6" t="n">
        <v>-0</v>
      </c>
      <c r="M1270" s="6" t="s">
        <f>=I1270+J1270+K1270+L1270</f>
      </c>
      <c r="N1270" s="16"/>
    </row>
    <row collapsed="false" customFormat="false" customHeight="false" hidden="false" ht="12.1" outlineLevel="0" r="1271">
      <c r="A1271" s="20" t="n">
        <v>45849.786840278</v>
      </c>
      <c r="B1271" s="16" t="s">
        <v>160</v>
      </c>
      <c r="C1271" s="16" t="s">
        <v>233</v>
      </c>
      <c r="D1271" s="16" t="s">
        <v>127</v>
      </c>
      <c r="E1271" s="16" t="s">
        <v>17</v>
      </c>
      <c r="F1271" s="16" t="s">
        <v>19</v>
      </c>
      <c r="G1271" s="7" t="n">
        <v>300</v>
      </c>
      <c r="H1271" s="6" t="n">
        <v>50.56</v>
      </c>
      <c r="I1271" s="6" t="n">
        <v>-15168</v>
      </c>
      <c r="J1271" s="6" t="n">
        <v>-0</v>
      </c>
      <c r="K1271" s="6" t="n">
        <v>-7.58</v>
      </c>
      <c r="L1271" s="6" t="n">
        <v>-0</v>
      </c>
      <c r="M1271" s="6" t="s">
        <f>=I1271+J1271+K1271+L1271</f>
      </c>
      <c r="N1271" s="16"/>
    </row>
    <row collapsed="false" customFormat="false" customHeight="false" hidden="false" ht="12.1" outlineLevel="0" r="1272">
      <c r="A1272" s="20" t="n">
        <v>45849.816076389</v>
      </c>
      <c r="B1272" s="16" t="s">
        <v>42</v>
      </c>
      <c r="C1272" s="16" t="s">
        <v>225</v>
      </c>
      <c r="D1272" s="16" t="s">
        <v>127</v>
      </c>
      <c r="E1272" s="16" t="s">
        <v>17</v>
      </c>
      <c r="F1272" s="16" t="s">
        <v>19</v>
      </c>
      <c r="G1272" s="7" t="n">
        <v>100</v>
      </c>
      <c r="H1272" s="6" t="n">
        <v>122.4</v>
      </c>
      <c r="I1272" s="6" t="n">
        <v>-12240</v>
      </c>
      <c r="J1272" s="6" t="n">
        <v>-0</v>
      </c>
      <c r="K1272" s="6" t="n">
        <v>-6.12</v>
      </c>
      <c r="L1272" s="6" t="n">
        <v>-0</v>
      </c>
      <c r="M1272" s="6" t="s">
        <f>=I1272+J1272+K1272+L1272</f>
      </c>
      <c r="N1272" s="16"/>
    </row>
    <row collapsed="false" customFormat="false" customHeight="false" hidden="false" ht="12.1" outlineLevel="0" r="1273">
      <c r="A1273" s="25" t="n">
        <v>45849.903240741</v>
      </c>
      <c r="B1273" s="26" t="s">
        <v>55</v>
      </c>
      <c r="C1273" s="26" t="s">
        <v>204</v>
      </c>
      <c r="D1273" s="26" t="s">
        <v>128</v>
      </c>
      <c r="E1273" s="26" t="s">
        <v>56</v>
      </c>
      <c r="F1273" s="26" t="s">
        <v>19</v>
      </c>
      <c r="G1273" s="27" t="n">
        <v>-106050</v>
      </c>
      <c r="H1273" s="28" t="n">
        <v>1.7423</v>
      </c>
      <c r="I1273" s="28" t="n">
        <v>184770.92</v>
      </c>
      <c r="J1273" s="28" t="n">
        <v>0</v>
      </c>
      <c r="K1273" s="28" t="n">
        <v>-0</v>
      </c>
      <c r="L1273" s="28" t="n">
        <v>-0</v>
      </c>
      <c r="M1273" s="6" t="s">
        <f>=I1273+J1273+K1273+L1273</f>
      </c>
      <c r="N1273" s="26"/>
    </row>
    <row collapsed="false" customFormat="false" customHeight="false" hidden="false" ht="12.1" outlineLevel="0" r="1274">
      <c r="A1274" s="20" t="n">
        <v>45852.556736111</v>
      </c>
      <c r="B1274" s="16" t="s">
        <v>36</v>
      </c>
      <c r="C1274" s="16" t="s">
        <v>245</v>
      </c>
      <c r="D1274" s="16" t="s">
        <v>127</v>
      </c>
      <c r="E1274" s="16" t="s">
        <v>17</v>
      </c>
      <c r="F1274" s="16" t="s">
        <v>19</v>
      </c>
      <c r="G1274" s="7" t="n">
        <v>2</v>
      </c>
      <c r="H1274" s="6" t="n">
        <v>2801</v>
      </c>
      <c r="I1274" s="6" t="n">
        <v>-5602</v>
      </c>
      <c r="J1274" s="6" t="n">
        <v>-0</v>
      </c>
      <c r="K1274" s="6" t="n">
        <v>-2.8</v>
      </c>
      <c r="L1274" s="6" t="n">
        <v>-0</v>
      </c>
      <c r="M1274" s="6" t="s">
        <f>=I1274+J1274+K1274+L1274</f>
      </c>
      <c r="N1274" s="16"/>
    </row>
    <row collapsed="false" customFormat="false" customHeight="false" hidden="false" ht="12.1" outlineLevel="0" r="1275">
      <c r="A1275" s="20" t="n">
        <v>45852.779953704</v>
      </c>
      <c r="B1275" s="16" t="s">
        <v>51</v>
      </c>
      <c r="C1275" s="16" t="s">
        <v>215</v>
      </c>
      <c r="D1275" s="16" t="s">
        <v>127</v>
      </c>
      <c r="E1275" s="16" t="s">
        <v>17</v>
      </c>
      <c r="F1275" s="16" t="s">
        <v>19</v>
      </c>
      <c r="G1275" s="7" t="n">
        <v>4000</v>
      </c>
      <c r="H1275" s="6" t="n">
        <v>1.364</v>
      </c>
      <c r="I1275" s="6" t="n">
        <v>-5456</v>
      </c>
      <c r="J1275" s="6" t="n">
        <v>-0</v>
      </c>
      <c r="K1275" s="6" t="n">
        <v>-2.73</v>
      </c>
      <c r="L1275" s="6" t="n">
        <v>-0</v>
      </c>
      <c r="M1275" s="6" t="s">
        <f>=I1275+J1275+K1275+L1275</f>
      </c>
      <c r="N1275" s="16"/>
    </row>
    <row collapsed="false" customFormat="false" customHeight="false" hidden="false" ht="12.1" outlineLevel="0" r="1276">
      <c r="A1276" s="25" t="n">
        <v>45852.846967593</v>
      </c>
      <c r="B1276" s="26" t="s">
        <v>153</v>
      </c>
      <c r="C1276" s="26" t="s">
        <v>226</v>
      </c>
      <c r="D1276" s="26" t="s">
        <v>128</v>
      </c>
      <c r="E1276" s="26" t="s">
        <v>17</v>
      </c>
      <c r="F1276" s="26" t="s">
        <v>19</v>
      </c>
      <c r="G1276" s="27" t="n">
        <v>-40</v>
      </c>
      <c r="H1276" s="28" t="n">
        <v>449.6</v>
      </c>
      <c r="I1276" s="28" t="n">
        <v>17984</v>
      </c>
      <c r="J1276" s="28" t="n">
        <v>0</v>
      </c>
      <c r="K1276" s="28" t="n">
        <v>-8.99</v>
      </c>
      <c r="L1276" s="28" t="n">
        <v>-0</v>
      </c>
      <c r="M1276" s="6" t="s">
        <f>=I1276+J1276+K1276+L1276</f>
      </c>
      <c r="N1276" s="26"/>
    </row>
    <row collapsed="false" customFormat="false" customHeight="false" hidden="false" ht="12.1" outlineLevel="0" r="1277">
      <c r="A1277" s="25" t="n">
        <v>45852.847534722</v>
      </c>
      <c r="B1277" s="26" t="s">
        <v>137</v>
      </c>
      <c r="C1277" s="26" t="s">
        <v>199</v>
      </c>
      <c r="D1277" s="26" t="s">
        <v>128</v>
      </c>
      <c r="E1277" s="26" t="s">
        <v>17</v>
      </c>
      <c r="F1277" s="26" t="s">
        <v>19</v>
      </c>
      <c r="G1277" s="27" t="n">
        <v>-120</v>
      </c>
      <c r="H1277" s="28" t="n">
        <v>1031.5333333333</v>
      </c>
      <c r="I1277" s="28" t="n">
        <v>123784</v>
      </c>
      <c r="J1277" s="28" t="n">
        <v>0</v>
      </c>
      <c r="K1277" s="28" t="n">
        <v>-74.24</v>
      </c>
      <c r="L1277" s="28" t="n">
        <v>-0</v>
      </c>
      <c r="M1277" s="6" t="s">
        <f>=I1277+J1277+K1277+L1277</f>
      </c>
      <c r="N1277" s="26"/>
    </row>
    <row collapsed="false" customFormat="false" customHeight="false" hidden="false" ht="12.1" outlineLevel="0" r="1278">
      <c r="A1278" s="25" t="n">
        <v>45852.848599537</v>
      </c>
      <c r="B1278" s="26" t="s">
        <v>160</v>
      </c>
      <c r="C1278" s="26" t="s">
        <v>233</v>
      </c>
      <c r="D1278" s="26" t="s">
        <v>128</v>
      </c>
      <c r="E1278" s="26" t="s">
        <v>17</v>
      </c>
      <c r="F1278" s="26" t="s">
        <v>19</v>
      </c>
      <c r="G1278" s="27" t="n">
        <v>-400</v>
      </c>
      <c r="H1278" s="28" t="n">
        <v>51.985</v>
      </c>
      <c r="I1278" s="28" t="n">
        <v>20794</v>
      </c>
      <c r="J1278" s="28" t="n">
        <v>0</v>
      </c>
      <c r="K1278" s="28" t="n">
        <v>-10.4</v>
      </c>
      <c r="L1278" s="28" t="n">
        <v>-0</v>
      </c>
      <c r="M1278" s="6" t="s">
        <f>=I1278+J1278+K1278+L1278</f>
      </c>
      <c r="N1278" s="26"/>
    </row>
    <row collapsed="false" customFormat="false" customHeight="false" hidden="false" ht="12.1" outlineLevel="0" r="1279">
      <c r="A1279" s="25" t="n">
        <v>45852.850011574</v>
      </c>
      <c r="B1279" s="26" t="s">
        <v>51</v>
      </c>
      <c r="C1279" s="26" t="s">
        <v>215</v>
      </c>
      <c r="D1279" s="26" t="s">
        <v>128</v>
      </c>
      <c r="E1279" s="26" t="s">
        <v>17</v>
      </c>
      <c r="F1279" s="26" t="s">
        <v>19</v>
      </c>
      <c r="G1279" s="27" t="n">
        <v>-4000</v>
      </c>
      <c r="H1279" s="28" t="n">
        <v>1.409</v>
      </c>
      <c r="I1279" s="28" t="n">
        <v>5636</v>
      </c>
      <c r="J1279" s="28" t="n">
        <v>0</v>
      </c>
      <c r="K1279" s="28" t="n">
        <v>-2.82</v>
      </c>
      <c r="L1279" s="28" t="n">
        <v>-0</v>
      </c>
      <c r="M1279" s="6" t="s">
        <f>=I1279+J1279+K1279+L1279</f>
      </c>
      <c r="N1279" s="26"/>
    </row>
    <row collapsed="false" customFormat="false" customHeight="false" hidden="false" ht="12.1" outlineLevel="0" r="1280">
      <c r="A1280" s="25" t="n">
        <v>45852.95349537</v>
      </c>
      <c r="B1280" s="26" t="s">
        <v>149</v>
      </c>
      <c r="C1280" s="26" t="s">
        <v>220</v>
      </c>
      <c r="D1280" s="26" t="s">
        <v>128</v>
      </c>
      <c r="E1280" s="26" t="s">
        <v>17</v>
      </c>
      <c r="F1280" s="26" t="s">
        <v>19</v>
      </c>
      <c r="G1280" s="27" t="n">
        <v>-300</v>
      </c>
      <c r="H1280" s="28" t="n">
        <v>80.266666666667</v>
      </c>
      <c r="I1280" s="28" t="n">
        <v>24080</v>
      </c>
      <c r="J1280" s="28" t="n">
        <v>0</v>
      </c>
      <c r="K1280" s="28" t="n">
        <v>-12.04</v>
      </c>
      <c r="L1280" s="28" t="n">
        <v>-0</v>
      </c>
      <c r="M1280" s="6" t="s">
        <f>=I1280+J1280+K1280+L1280</f>
      </c>
      <c r="N1280" s="26"/>
    </row>
    <row collapsed="false" customFormat="false" customHeight="false" hidden="false" ht="12.1" outlineLevel="0" r="1281">
      <c r="A1281" s="25" t="n">
        <v>45852.971701389</v>
      </c>
      <c r="B1281" s="26" t="s">
        <v>36</v>
      </c>
      <c r="C1281" s="26" t="s">
        <v>245</v>
      </c>
      <c r="D1281" s="26" t="s">
        <v>128</v>
      </c>
      <c r="E1281" s="26" t="s">
        <v>17</v>
      </c>
      <c r="F1281" s="26" t="s">
        <v>19</v>
      </c>
      <c r="G1281" s="27" t="n">
        <v>-2</v>
      </c>
      <c r="H1281" s="28" t="n">
        <v>2844</v>
      </c>
      <c r="I1281" s="28" t="n">
        <v>5688</v>
      </c>
      <c r="J1281" s="28" t="n">
        <v>0</v>
      </c>
      <c r="K1281" s="28" t="n">
        <v>-2.84</v>
      </c>
      <c r="L1281" s="28" t="n">
        <v>-0</v>
      </c>
      <c r="M1281" s="6" t="s">
        <f>=I1281+J1281+K1281+L1281</f>
      </c>
      <c r="N1281" s="26"/>
    </row>
    <row collapsed="false" customFormat="false" customHeight="false" hidden="false" ht="12.1" outlineLevel="0" r="1282">
      <c r="A1282" s="20" t="n">
        <v>45852.979224537</v>
      </c>
      <c r="B1282" s="16" t="s">
        <v>55</v>
      </c>
      <c r="C1282" s="16" t="s">
        <v>204</v>
      </c>
      <c r="D1282" s="16" t="s">
        <v>127</v>
      </c>
      <c r="E1282" s="16" t="s">
        <v>56</v>
      </c>
      <c r="F1282" s="16" t="s">
        <v>19</v>
      </c>
      <c r="G1282" s="7" t="n">
        <v>100000</v>
      </c>
      <c r="H1282" s="6" t="n">
        <v>1.7433</v>
      </c>
      <c r="I1282" s="6" t="n">
        <v>-174330</v>
      </c>
      <c r="J1282" s="6" t="n">
        <v>-0</v>
      </c>
      <c r="K1282" s="6" t="n">
        <v>-0</v>
      </c>
      <c r="L1282" s="6" t="n">
        <v>-0</v>
      </c>
      <c r="M1282" s="6" t="s">
        <f>=I1282+J1282+K1282+L1282</f>
      </c>
      <c r="N1282" s="16"/>
    </row>
    <row collapsed="false" customFormat="false" customHeight="false" hidden="false" ht="12.1" outlineLevel="0" r="1283">
      <c r="A1283" s="25" t="n">
        <v>45852.981458333</v>
      </c>
      <c r="B1283" s="26" t="s">
        <v>42</v>
      </c>
      <c r="C1283" s="26" t="s">
        <v>225</v>
      </c>
      <c r="D1283" s="26" t="s">
        <v>128</v>
      </c>
      <c r="E1283" s="26" t="s">
        <v>17</v>
      </c>
      <c r="F1283" s="26" t="s">
        <v>19</v>
      </c>
      <c r="G1283" s="27" t="n">
        <v>-100</v>
      </c>
      <c r="H1283" s="28" t="n">
        <v>124.85</v>
      </c>
      <c r="I1283" s="28" t="n">
        <v>12485</v>
      </c>
      <c r="J1283" s="28" t="n">
        <v>0</v>
      </c>
      <c r="K1283" s="28" t="n">
        <v>-6.24</v>
      </c>
      <c r="L1283" s="28" t="n">
        <v>-0</v>
      </c>
      <c r="M1283" s="6" t="s">
        <f>=I1283+J1283+K1283+L1283</f>
      </c>
      <c r="N1283" s="26"/>
    </row>
    <row collapsed="false" customFormat="false" customHeight="false" hidden="false" ht="12.1" outlineLevel="0" r="1284">
      <c r="A1284" s="20" t="n">
        <v>45853.010844907</v>
      </c>
      <c r="B1284" s="16" t="s">
        <v>55</v>
      </c>
      <c r="C1284" s="16" t="s">
        <v>204</v>
      </c>
      <c r="D1284" s="16" t="s">
        <v>127</v>
      </c>
      <c r="E1284" s="16" t="s">
        <v>56</v>
      </c>
      <c r="F1284" s="16" t="s">
        <v>19</v>
      </c>
      <c r="G1284" s="7" t="n">
        <v>33790</v>
      </c>
      <c r="H1284" s="6" t="n">
        <v>1.7438177863273</v>
      </c>
      <c r="I1284" s="6" t="n">
        <v>-58923.61</v>
      </c>
      <c r="J1284" s="6" t="n">
        <v>-0</v>
      </c>
      <c r="K1284" s="6" t="n">
        <v>-0</v>
      </c>
      <c r="L1284" s="6" t="n">
        <v>-0</v>
      </c>
      <c r="M1284" s="6" t="s">
        <f>=I1284+J1284+K1284+L1284</f>
      </c>
      <c r="N1284" s="16"/>
    </row>
    <row collapsed="false" customFormat="false" customHeight="false" hidden="false" ht="12.1" outlineLevel="0" r="1285">
      <c r="A1285" s="25" t="n">
        <v>45853.441238426</v>
      </c>
      <c r="B1285" s="26" t="s">
        <v>137</v>
      </c>
      <c r="C1285" s="26" t="s">
        <v>199</v>
      </c>
      <c r="D1285" s="26" t="s">
        <v>128</v>
      </c>
      <c r="E1285" s="26" t="s">
        <v>17</v>
      </c>
      <c r="F1285" s="26" t="s">
        <v>19</v>
      </c>
      <c r="G1285" s="27" t="n">
        <v>-20</v>
      </c>
      <c r="H1285" s="28" t="n">
        <v>1038.2</v>
      </c>
      <c r="I1285" s="28" t="n">
        <v>20764</v>
      </c>
      <c r="J1285" s="28" t="n">
        <v>0</v>
      </c>
      <c r="K1285" s="28" t="n">
        <v>-10.38</v>
      </c>
      <c r="L1285" s="28" t="n">
        <v>-0</v>
      </c>
      <c r="M1285" s="6" t="s">
        <f>=I1285+J1285+K1285+L1285</f>
      </c>
      <c r="N1285" s="26"/>
    </row>
    <row collapsed="false" customFormat="false" customHeight="false" hidden="false" ht="12.1" outlineLevel="0" r="1286">
      <c r="A1286" s="25" t="n">
        <v>45853.444618056</v>
      </c>
      <c r="B1286" s="26" t="s">
        <v>144</v>
      </c>
      <c r="C1286" s="26" t="s">
        <v>207</v>
      </c>
      <c r="D1286" s="26" t="s">
        <v>128</v>
      </c>
      <c r="E1286" s="26" t="s">
        <v>17</v>
      </c>
      <c r="F1286" s="26" t="s">
        <v>19</v>
      </c>
      <c r="G1286" s="27" t="n">
        <v>-60000</v>
      </c>
      <c r="H1286" s="28" t="n">
        <v>0.2048</v>
      </c>
      <c r="I1286" s="28" t="n">
        <v>12288</v>
      </c>
      <c r="J1286" s="28" t="n">
        <v>0</v>
      </c>
      <c r="K1286" s="28" t="n">
        <v>-6.14</v>
      </c>
      <c r="L1286" s="28" t="n">
        <v>-0</v>
      </c>
      <c r="M1286" s="6" t="s">
        <f>=I1286+J1286+K1286+L1286</f>
      </c>
      <c r="N1286" s="26"/>
    </row>
    <row collapsed="false" customFormat="false" customHeight="false" hidden="false" ht="12.1" outlineLevel="0" r="1287">
      <c r="A1287" s="25" t="n">
        <v>45853.529988426</v>
      </c>
      <c r="B1287" s="26" t="s">
        <v>27</v>
      </c>
      <c r="C1287" s="26" t="s">
        <v>216</v>
      </c>
      <c r="D1287" s="26" t="s">
        <v>128</v>
      </c>
      <c r="E1287" s="26" t="s">
        <v>17</v>
      </c>
      <c r="F1287" s="26" t="s">
        <v>19</v>
      </c>
      <c r="G1287" s="27" t="n">
        <v>-10</v>
      </c>
      <c r="H1287" s="28" t="n">
        <v>1262</v>
      </c>
      <c r="I1287" s="28" t="n">
        <v>12620</v>
      </c>
      <c r="J1287" s="28" t="n">
        <v>0</v>
      </c>
      <c r="K1287" s="28" t="n">
        <v>-6.31</v>
      </c>
      <c r="L1287" s="28" t="n">
        <v>-0</v>
      </c>
      <c r="M1287" s="6" t="s">
        <f>=I1287+J1287+K1287+L1287</f>
      </c>
      <c r="N1287" s="26"/>
    </row>
    <row collapsed="false" customFormat="false" customHeight="false" hidden="false" ht="12.1" outlineLevel="0" r="1288">
      <c r="A1288" s="20" t="n">
        <v>45853.577962963</v>
      </c>
      <c r="B1288" s="16" t="s">
        <v>144</v>
      </c>
      <c r="C1288" s="16" t="s">
        <v>207</v>
      </c>
      <c r="D1288" s="16" t="s">
        <v>127</v>
      </c>
      <c r="E1288" s="16" t="s">
        <v>17</v>
      </c>
      <c r="F1288" s="16" t="s">
        <v>19</v>
      </c>
      <c r="G1288" s="7" t="n">
        <v>60000</v>
      </c>
      <c r="H1288" s="6" t="n">
        <v>0.1962</v>
      </c>
      <c r="I1288" s="6" t="n">
        <v>-11772</v>
      </c>
      <c r="J1288" s="6" t="n">
        <v>-0</v>
      </c>
      <c r="K1288" s="6" t="n">
        <v>-5.88</v>
      </c>
      <c r="L1288" s="6" t="n">
        <v>-0</v>
      </c>
      <c r="M1288" s="6" t="s">
        <f>=I1288+J1288+K1288+L1288</f>
      </c>
      <c r="N1288" s="16"/>
    </row>
    <row collapsed="false" customFormat="false" customHeight="false" hidden="false" ht="12.1" outlineLevel="0" r="1289">
      <c r="A1289" s="25" t="n">
        <v>45854.642384259</v>
      </c>
      <c r="B1289" s="26" t="s">
        <v>144</v>
      </c>
      <c r="C1289" s="26" t="s">
        <v>207</v>
      </c>
      <c r="D1289" s="26" t="s">
        <v>128</v>
      </c>
      <c r="E1289" s="26" t="s">
        <v>17</v>
      </c>
      <c r="F1289" s="26" t="s">
        <v>19</v>
      </c>
      <c r="G1289" s="27" t="n">
        <v>-60000</v>
      </c>
      <c r="H1289" s="28" t="n">
        <v>0.199</v>
      </c>
      <c r="I1289" s="28" t="n">
        <v>11940</v>
      </c>
      <c r="J1289" s="28" t="n">
        <v>0</v>
      </c>
      <c r="K1289" s="28" t="n">
        <v>-5.99</v>
      </c>
      <c r="L1289" s="28" t="n">
        <v>-0</v>
      </c>
      <c r="M1289" s="6" t="s">
        <f>=I1289+J1289+K1289+L1289</f>
      </c>
      <c r="N1289" s="26"/>
    </row>
    <row collapsed="false" customFormat="false" customHeight="false" hidden="false" ht="12.1" outlineLevel="0" r="1290">
      <c r="A1290" s="25" t="n">
        <v>45854.758506944</v>
      </c>
      <c r="B1290" s="26" t="s">
        <v>27</v>
      </c>
      <c r="C1290" s="26" t="s">
        <v>216</v>
      </c>
      <c r="D1290" s="26" t="s">
        <v>128</v>
      </c>
      <c r="E1290" s="26" t="s">
        <v>17</v>
      </c>
      <c r="F1290" s="26" t="s">
        <v>19</v>
      </c>
      <c r="G1290" s="27" t="n">
        <v>-15</v>
      </c>
      <c r="H1290" s="28" t="n">
        <v>1285</v>
      </c>
      <c r="I1290" s="28" t="n">
        <v>19275</v>
      </c>
      <c r="J1290" s="28" t="n">
        <v>0</v>
      </c>
      <c r="K1290" s="28" t="n">
        <v>-9.64</v>
      </c>
      <c r="L1290" s="28" t="n">
        <v>-0</v>
      </c>
      <c r="M1290" s="6" t="s">
        <f>=I1290+J1290+K1290+L1290</f>
      </c>
      <c r="N1290" s="26"/>
    </row>
    <row collapsed="false" customFormat="false" customHeight="false" hidden="false" ht="12.1" outlineLevel="0" r="1291">
      <c r="A1291" s="25" t="n">
        <v>45854.967314815</v>
      </c>
      <c r="B1291" s="26" t="s">
        <v>160</v>
      </c>
      <c r="C1291" s="26" t="s">
        <v>233</v>
      </c>
      <c r="D1291" s="26" t="s">
        <v>128</v>
      </c>
      <c r="E1291" s="26" t="s">
        <v>17</v>
      </c>
      <c r="F1291" s="26" t="s">
        <v>19</v>
      </c>
      <c r="G1291" s="27" t="n">
        <v>-200</v>
      </c>
      <c r="H1291" s="28" t="n">
        <v>52.145</v>
      </c>
      <c r="I1291" s="28" t="n">
        <v>10429</v>
      </c>
      <c r="J1291" s="28" t="n">
        <v>0</v>
      </c>
      <c r="K1291" s="28" t="n">
        <v>-5.22</v>
      </c>
      <c r="L1291" s="28" t="n">
        <v>-0</v>
      </c>
      <c r="M1291" s="6" t="s">
        <f>=I1291+J1291+K1291+L1291</f>
      </c>
      <c r="N1291" s="26"/>
    </row>
    <row collapsed="false" customFormat="false" customHeight="false" hidden="false" ht="12.1" outlineLevel="0" r="1292">
      <c r="A1292" s="20" t="n">
        <v>45854.995983796</v>
      </c>
      <c r="B1292" s="16" t="s">
        <v>55</v>
      </c>
      <c r="C1292" s="16" t="s">
        <v>204</v>
      </c>
      <c r="D1292" s="16" t="s">
        <v>127</v>
      </c>
      <c r="E1292" s="16" t="s">
        <v>56</v>
      </c>
      <c r="F1292" s="16" t="s">
        <v>19</v>
      </c>
      <c r="G1292" s="7" t="n">
        <v>23900</v>
      </c>
      <c r="H1292" s="6" t="n">
        <v>1.7451</v>
      </c>
      <c r="I1292" s="6" t="n">
        <v>-41707.89</v>
      </c>
      <c r="J1292" s="6" t="n">
        <v>-0</v>
      </c>
      <c r="K1292" s="6" t="n">
        <v>-0</v>
      </c>
      <c r="L1292" s="6" t="n">
        <v>-0</v>
      </c>
      <c r="M1292" s="6" t="s">
        <f>=I1292+J1292+K1292+L1292</f>
      </c>
      <c r="N1292" s="16"/>
    </row>
    <row collapsed="false" customFormat="false" customHeight="false" hidden="false" ht="12.1" outlineLevel="0" r="1293">
      <c r="A1293" s="25" t="n">
        <v>45854.996967593</v>
      </c>
      <c r="B1293" s="26" t="s">
        <v>55</v>
      </c>
      <c r="C1293" s="26" t="s">
        <v>204</v>
      </c>
      <c r="D1293" s="26" t="s">
        <v>128</v>
      </c>
      <c r="E1293" s="26" t="s">
        <v>56</v>
      </c>
      <c r="F1293" s="26" t="s">
        <v>19</v>
      </c>
      <c r="G1293" s="27" t="n">
        <v>-50</v>
      </c>
      <c r="H1293" s="28" t="n">
        <v>1.745</v>
      </c>
      <c r="I1293" s="28" t="n">
        <v>87.25</v>
      </c>
      <c r="J1293" s="28" t="n">
        <v>0</v>
      </c>
      <c r="K1293" s="28" t="n">
        <v>-0</v>
      </c>
      <c r="L1293" s="28" t="n">
        <v>-0</v>
      </c>
      <c r="M1293" s="6" t="s">
        <f>=I1293+J1293+K1293+L1293</f>
      </c>
      <c r="N1293" s="26"/>
    </row>
    <row collapsed="false" customFormat="false" customHeight="false" hidden="false" ht="12.1" outlineLevel="0" r="1294">
      <c r="A1294" s="20" t="n">
        <v>45855.50337963</v>
      </c>
      <c r="B1294" s="16" t="s">
        <v>160</v>
      </c>
      <c r="C1294" s="16" t="s">
        <v>233</v>
      </c>
      <c r="D1294" s="16" t="s">
        <v>127</v>
      </c>
      <c r="E1294" s="16" t="s">
        <v>17</v>
      </c>
      <c r="F1294" s="16" t="s">
        <v>19</v>
      </c>
      <c r="G1294" s="7" t="n">
        <v>60</v>
      </c>
      <c r="H1294" s="6" t="n">
        <v>45.35</v>
      </c>
      <c r="I1294" s="6" t="n">
        <v>-2721</v>
      </c>
      <c r="J1294" s="6" t="n">
        <v>-0</v>
      </c>
      <c r="K1294" s="6" t="n">
        <v>-1.36</v>
      </c>
      <c r="L1294" s="6" t="n">
        <v>-0</v>
      </c>
      <c r="M1294" s="6" t="s">
        <f>=I1294+J1294+K1294+L1294</f>
      </c>
      <c r="N1294" s="16"/>
    </row>
    <row collapsed="false" customFormat="false" customHeight="false" hidden="false" ht="12.1" outlineLevel="0" r="1295">
      <c r="A1295" s="25" t="n">
        <v>45855.640520833</v>
      </c>
      <c r="B1295" s="26" t="s">
        <v>137</v>
      </c>
      <c r="C1295" s="26" t="s">
        <v>199</v>
      </c>
      <c r="D1295" s="26" t="s">
        <v>128</v>
      </c>
      <c r="E1295" s="26" t="s">
        <v>17</v>
      </c>
      <c r="F1295" s="26" t="s">
        <v>19</v>
      </c>
      <c r="G1295" s="27" t="n">
        <v>-10</v>
      </c>
      <c r="H1295" s="28" t="n">
        <v>1054</v>
      </c>
      <c r="I1295" s="28" t="n">
        <v>10540</v>
      </c>
      <c r="J1295" s="28" t="n">
        <v>0</v>
      </c>
      <c r="K1295" s="28" t="n">
        <v>-5.27</v>
      </c>
      <c r="L1295" s="28" t="n">
        <v>-0</v>
      </c>
      <c r="M1295" s="6" t="s">
        <f>=I1295+J1295+K1295+L1295</f>
      </c>
      <c r="N1295" s="26"/>
    </row>
    <row collapsed="false" customFormat="false" customHeight="false" hidden="false" ht="12.1" outlineLevel="0" r="1296">
      <c r="A1296" s="20" t="n">
        <v>45855.739560185</v>
      </c>
      <c r="B1296" s="16" t="s">
        <v>144</v>
      </c>
      <c r="C1296" s="16" t="s">
        <v>207</v>
      </c>
      <c r="D1296" s="16" t="s">
        <v>127</v>
      </c>
      <c r="E1296" s="16" t="s">
        <v>17</v>
      </c>
      <c r="F1296" s="16" t="s">
        <v>19</v>
      </c>
      <c r="G1296" s="7" t="n">
        <v>80000</v>
      </c>
      <c r="H1296" s="6" t="n">
        <v>0.1968</v>
      </c>
      <c r="I1296" s="6" t="n">
        <v>-15744</v>
      </c>
      <c r="J1296" s="6" t="n">
        <v>-0</v>
      </c>
      <c r="K1296" s="6" t="n">
        <v>-7.87</v>
      </c>
      <c r="L1296" s="6" t="n">
        <v>-0</v>
      </c>
      <c r="M1296" s="6" t="s">
        <f>=I1296+J1296+K1296+L1296</f>
      </c>
      <c r="N1296" s="16"/>
    </row>
    <row collapsed="false" customFormat="false" customHeight="false" hidden="false" ht="12.1" outlineLevel="0" r="1297">
      <c r="A1297" s="20" t="n">
        <v>45855.762488426</v>
      </c>
      <c r="B1297" s="16" t="s">
        <v>149</v>
      </c>
      <c r="C1297" s="16" t="s">
        <v>220</v>
      </c>
      <c r="D1297" s="16" t="s">
        <v>127</v>
      </c>
      <c r="E1297" s="16" t="s">
        <v>17</v>
      </c>
      <c r="F1297" s="16" t="s">
        <v>19</v>
      </c>
      <c r="G1297" s="7" t="n">
        <v>100</v>
      </c>
      <c r="H1297" s="6" t="n">
        <v>79.29</v>
      </c>
      <c r="I1297" s="6" t="n">
        <v>-7929</v>
      </c>
      <c r="J1297" s="6" t="n">
        <v>-0</v>
      </c>
      <c r="K1297" s="6" t="n">
        <v>-3.96</v>
      </c>
      <c r="L1297" s="6" t="n">
        <v>-0</v>
      </c>
      <c r="M1297" s="6" t="s">
        <f>=I1297+J1297+K1297+L1297</f>
      </c>
      <c r="N1297" s="16"/>
    </row>
    <row collapsed="false" customFormat="false" customHeight="false" hidden="false" ht="12.1" outlineLevel="0" r="1298">
      <c r="A1298" s="25" t="n">
        <v>45855.961805556</v>
      </c>
      <c r="B1298" s="26" t="s">
        <v>55</v>
      </c>
      <c r="C1298" s="26" t="s">
        <v>204</v>
      </c>
      <c r="D1298" s="26" t="s">
        <v>128</v>
      </c>
      <c r="E1298" s="26" t="s">
        <v>56</v>
      </c>
      <c r="F1298" s="26" t="s">
        <v>19</v>
      </c>
      <c r="G1298" s="27" t="n">
        <v>-9100</v>
      </c>
      <c r="H1298" s="28" t="n">
        <v>1.7459</v>
      </c>
      <c r="I1298" s="28" t="n">
        <v>15887.69</v>
      </c>
      <c r="J1298" s="28" t="n">
        <v>0</v>
      </c>
      <c r="K1298" s="28" t="n">
        <v>-0</v>
      </c>
      <c r="L1298" s="28" t="n">
        <v>-0</v>
      </c>
      <c r="M1298" s="6" t="s">
        <f>=I1298+J1298+K1298+L1298</f>
      </c>
      <c r="N1298" s="26"/>
    </row>
    <row collapsed="false" customFormat="false" customHeight="false" hidden="false" ht="12.1" outlineLevel="0" r="1299">
      <c r="A1299" s="25" t="n">
        <v>45856.784988426</v>
      </c>
      <c r="B1299" s="26" t="s">
        <v>138</v>
      </c>
      <c r="C1299" s="26" t="s">
        <v>200</v>
      </c>
      <c r="D1299" s="26" t="s">
        <v>128</v>
      </c>
      <c r="E1299" s="26" t="s">
        <v>17</v>
      </c>
      <c r="F1299" s="26" t="s">
        <v>19</v>
      </c>
      <c r="G1299" s="27" t="n">
        <v>-100</v>
      </c>
      <c r="H1299" s="28" t="n">
        <v>121.7</v>
      </c>
      <c r="I1299" s="28" t="n">
        <v>12170</v>
      </c>
      <c r="J1299" s="28" t="n">
        <v>0</v>
      </c>
      <c r="K1299" s="28" t="n">
        <v>-6.09</v>
      </c>
      <c r="L1299" s="28" t="n">
        <v>-0</v>
      </c>
      <c r="M1299" s="6" t="s">
        <f>=I1299+J1299+K1299+L1299</f>
      </c>
      <c r="N1299" s="26"/>
    </row>
    <row collapsed="false" customFormat="false" customHeight="false" hidden="false" ht="12.1" outlineLevel="0" r="1300">
      <c r="A1300" s="25" t="n">
        <v>45858.647037037</v>
      </c>
      <c r="B1300" s="26" t="s">
        <v>21</v>
      </c>
      <c r="C1300" s="26" t="s">
        <v>224</v>
      </c>
      <c r="D1300" s="26" t="s">
        <v>128</v>
      </c>
      <c r="E1300" s="26" t="s">
        <v>17</v>
      </c>
      <c r="F1300" s="26" t="s">
        <v>19</v>
      </c>
      <c r="G1300" s="27" t="n">
        <v>-20</v>
      </c>
      <c r="H1300" s="28" t="n">
        <v>388.35</v>
      </c>
      <c r="I1300" s="28" t="n">
        <v>7767</v>
      </c>
      <c r="J1300" s="28" t="n">
        <v>0</v>
      </c>
      <c r="K1300" s="28" t="n">
        <v>-3.88</v>
      </c>
      <c r="L1300" s="28" t="n">
        <v>-0</v>
      </c>
      <c r="M1300" s="6" t="s">
        <f>=I1300+J1300+K1300+L1300</f>
      </c>
      <c r="N1300" s="26"/>
    </row>
    <row collapsed="false" customFormat="false" customHeight="false" hidden="false" ht="12.1" outlineLevel="0" r="1301">
      <c r="A1301" s="20" t="n">
        <v>45858.671782407</v>
      </c>
      <c r="B1301" s="16" t="s">
        <v>55</v>
      </c>
      <c r="C1301" s="16" t="s">
        <v>204</v>
      </c>
      <c r="D1301" s="16" t="s">
        <v>127</v>
      </c>
      <c r="E1301" s="16" t="s">
        <v>56</v>
      </c>
      <c r="F1301" s="16" t="s">
        <v>19</v>
      </c>
      <c r="G1301" s="7" t="n">
        <v>11400</v>
      </c>
      <c r="H1301" s="6" t="n">
        <v>1.7487</v>
      </c>
      <c r="I1301" s="6" t="n">
        <v>-19935.18</v>
      </c>
      <c r="J1301" s="6" t="n">
        <v>-0</v>
      </c>
      <c r="K1301" s="6" t="n">
        <v>-0</v>
      </c>
      <c r="L1301" s="6" t="n">
        <v>-0</v>
      </c>
      <c r="M1301" s="6" t="s">
        <f>=I1301+J1301+K1301+L1301</f>
      </c>
      <c r="N1301" s="16"/>
    </row>
    <row collapsed="false" customFormat="false" customHeight="false" hidden="false" ht="12.1" outlineLevel="0" r="1302">
      <c r="A1302" s="25" t="n">
        <v>45859.4578125</v>
      </c>
      <c r="B1302" s="26" t="s">
        <v>161</v>
      </c>
      <c r="C1302" s="26" t="s">
        <v>234</v>
      </c>
      <c r="D1302" s="26" t="s">
        <v>128</v>
      </c>
      <c r="E1302" s="26" t="s">
        <v>17</v>
      </c>
      <c r="F1302" s="26" t="s">
        <v>19</v>
      </c>
      <c r="G1302" s="27" t="n">
        <v>-4000</v>
      </c>
      <c r="H1302" s="28" t="n">
        <v>0.5879</v>
      </c>
      <c r="I1302" s="28" t="n">
        <v>2351.6</v>
      </c>
      <c r="J1302" s="28" t="n">
        <v>0</v>
      </c>
      <c r="K1302" s="28" t="n">
        <v>-1.18</v>
      </c>
      <c r="L1302" s="28" t="n">
        <v>-0</v>
      </c>
      <c r="M1302" s="6" t="s">
        <f>=I1302+J1302+K1302+L1302</f>
      </c>
      <c r="N1302" s="26"/>
    </row>
    <row collapsed="false" customFormat="false" customHeight="false" hidden="false" ht="12.1" outlineLevel="0" r="1303">
      <c r="A1303" s="25" t="n">
        <v>45859.485335648</v>
      </c>
      <c r="B1303" s="26" t="s">
        <v>21</v>
      </c>
      <c r="C1303" s="26" t="s">
        <v>224</v>
      </c>
      <c r="D1303" s="26" t="s">
        <v>128</v>
      </c>
      <c r="E1303" s="26" t="s">
        <v>17</v>
      </c>
      <c r="F1303" s="26" t="s">
        <v>19</v>
      </c>
      <c r="G1303" s="27" t="n">
        <v>-10</v>
      </c>
      <c r="H1303" s="28" t="n">
        <v>383.75</v>
      </c>
      <c r="I1303" s="28" t="n">
        <v>3837.5</v>
      </c>
      <c r="J1303" s="28" t="n">
        <v>0</v>
      </c>
      <c r="K1303" s="28" t="n">
        <v>-1.92</v>
      </c>
      <c r="L1303" s="28" t="n">
        <v>-0</v>
      </c>
      <c r="M1303" s="6" t="s">
        <f>=I1303+J1303+K1303+L1303</f>
      </c>
      <c r="N1303" s="26"/>
    </row>
    <row collapsed="false" customFormat="false" customHeight="false" hidden="false" ht="12.1" outlineLevel="0" r="1304">
      <c r="A1304" s="25" t="n">
        <v>45859.498321759</v>
      </c>
      <c r="B1304" s="26" t="s">
        <v>137</v>
      </c>
      <c r="C1304" s="26" t="s">
        <v>199</v>
      </c>
      <c r="D1304" s="26" t="s">
        <v>128</v>
      </c>
      <c r="E1304" s="26" t="s">
        <v>17</v>
      </c>
      <c r="F1304" s="26" t="s">
        <v>19</v>
      </c>
      <c r="G1304" s="27" t="n">
        <v>-10</v>
      </c>
      <c r="H1304" s="28" t="n">
        <v>1092.6</v>
      </c>
      <c r="I1304" s="28" t="n">
        <v>10926</v>
      </c>
      <c r="J1304" s="28" t="n">
        <v>0</v>
      </c>
      <c r="K1304" s="28" t="n">
        <v>-5.46</v>
      </c>
      <c r="L1304" s="28" t="n">
        <v>-0</v>
      </c>
      <c r="M1304" s="6" t="s">
        <f>=I1304+J1304+K1304+L1304</f>
      </c>
      <c r="N1304" s="26"/>
    </row>
    <row collapsed="false" customFormat="false" customHeight="false" hidden="false" ht="12.1" outlineLevel="0" r="1305">
      <c r="A1305" s="25" t="n">
        <v>45859.621168981</v>
      </c>
      <c r="B1305" s="26" t="s">
        <v>166</v>
      </c>
      <c r="C1305" s="26" t="s">
        <v>243</v>
      </c>
      <c r="D1305" s="26" t="s">
        <v>128</v>
      </c>
      <c r="E1305" s="26" t="s">
        <v>17</v>
      </c>
      <c r="F1305" s="26" t="s">
        <v>19</v>
      </c>
      <c r="G1305" s="27" t="n">
        <v>-270</v>
      </c>
      <c r="H1305" s="28" t="n">
        <v>104.67481481481</v>
      </c>
      <c r="I1305" s="28" t="n">
        <v>28262.2</v>
      </c>
      <c r="J1305" s="28" t="n">
        <v>0</v>
      </c>
      <c r="K1305" s="28" t="n">
        <v>-14.12</v>
      </c>
      <c r="L1305" s="28" t="n">
        <v>-0</v>
      </c>
      <c r="M1305" s="6" t="s">
        <f>=I1305+J1305+K1305+L1305</f>
      </c>
      <c r="N1305" s="26"/>
    </row>
    <row collapsed="false" customFormat="false" customHeight="false" hidden="false" ht="12.1" outlineLevel="0" r="1306">
      <c r="A1306" s="20" t="n">
        <v>45859.892384259</v>
      </c>
      <c r="B1306" s="16" t="s">
        <v>55</v>
      </c>
      <c r="C1306" s="16" t="s">
        <v>204</v>
      </c>
      <c r="D1306" s="16" t="s">
        <v>127</v>
      </c>
      <c r="E1306" s="16" t="s">
        <v>56</v>
      </c>
      <c r="F1306" s="16" t="s">
        <v>19</v>
      </c>
      <c r="G1306" s="7" t="n">
        <v>25910</v>
      </c>
      <c r="H1306" s="6" t="n">
        <v>1.7496</v>
      </c>
      <c r="I1306" s="6" t="n">
        <v>-45332.14</v>
      </c>
      <c r="J1306" s="6" t="n">
        <v>-0</v>
      </c>
      <c r="K1306" s="6" t="n">
        <v>-0</v>
      </c>
      <c r="L1306" s="6" t="n">
        <v>-0</v>
      </c>
      <c r="M1306" s="6" t="s">
        <f>=I1306+J1306+K1306+L1306</f>
      </c>
      <c r="N1306" s="16"/>
    </row>
    <row collapsed="false" customFormat="false" customHeight="false" hidden="false" ht="12.1" outlineLevel="0" r="1307">
      <c r="A1307" s="25" t="n">
        <v>45860.984583333</v>
      </c>
      <c r="B1307" s="26" t="s">
        <v>149</v>
      </c>
      <c r="C1307" s="26" t="s">
        <v>220</v>
      </c>
      <c r="D1307" s="26" t="s">
        <v>128</v>
      </c>
      <c r="E1307" s="26" t="s">
        <v>17</v>
      </c>
      <c r="F1307" s="26" t="s">
        <v>19</v>
      </c>
      <c r="G1307" s="27" t="n">
        <v>-100</v>
      </c>
      <c r="H1307" s="28" t="n">
        <v>83.6</v>
      </c>
      <c r="I1307" s="28" t="n">
        <v>8360</v>
      </c>
      <c r="J1307" s="28" t="n">
        <v>0</v>
      </c>
      <c r="K1307" s="28" t="n">
        <v>-4.18</v>
      </c>
      <c r="L1307" s="28" t="n">
        <v>-0</v>
      </c>
      <c r="M1307" s="6" t="s">
        <f>=I1307+J1307+K1307+L1307</f>
      </c>
      <c r="N1307" s="26"/>
    </row>
    <row collapsed="false" customFormat="false" customHeight="false" hidden="false" ht="12.1" outlineLevel="0" r="1308">
      <c r="A1308" s="25" t="n">
        <v>45860.98681713</v>
      </c>
      <c r="B1308" s="26" t="s">
        <v>134</v>
      </c>
      <c r="C1308" s="26" t="s">
        <v>196</v>
      </c>
      <c r="D1308" s="26" t="s">
        <v>128</v>
      </c>
      <c r="E1308" s="26" t="s">
        <v>17</v>
      </c>
      <c r="F1308" s="26" t="s">
        <v>19</v>
      </c>
      <c r="G1308" s="27" t="n">
        <v>-10000</v>
      </c>
      <c r="H1308" s="28" t="n">
        <v>0.35</v>
      </c>
      <c r="I1308" s="28" t="n">
        <v>3500</v>
      </c>
      <c r="J1308" s="28" t="n">
        <v>0</v>
      </c>
      <c r="K1308" s="28" t="n">
        <v>-1.75</v>
      </c>
      <c r="L1308" s="28" t="n">
        <v>-0</v>
      </c>
      <c r="M1308" s="6" t="s">
        <f>=I1308+J1308+K1308+L1308</f>
      </c>
      <c r="N1308" s="26"/>
    </row>
    <row collapsed="false" customFormat="false" customHeight="false" hidden="false" ht="12.1" outlineLevel="0" r="1309">
      <c r="A1309" s="20" t="n">
        <v>45860.986967593</v>
      </c>
      <c r="B1309" s="16" t="s">
        <v>55</v>
      </c>
      <c r="C1309" s="16" t="s">
        <v>204</v>
      </c>
      <c r="D1309" s="16" t="s">
        <v>127</v>
      </c>
      <c r="E1309" s="16" t="s">
        <v>56</v>
      </c>
      <c r="F1309" s="16" t="s">
        <v>19</v>
      </c>
      <c r="G1309" s="7" t="n">
        <v>6790</v>
      </c>
      <c r="H1309" s="6" t="n">
        <v>1.7505</v>
      </c>
      <c r="I1309" s="6" t="n">
        <v>-11885.9</v>
      </c>
      <c r="J1309" s="6" t="n">
        <v>-0</v>
      </c>
      <c r="K1309" s="6" t="n">
        <v>-0</v>
      </c>
      <c r="L1309" s="6" t="n">
        <v>-0</v>
      </c>
      <c r="M1309" s="6" t="s">
        <f>=I1309+J1309+K1309+L1309</f>
      </c>
      <c r="N1309" s="16"/>
    </row>
    <row collapsed="false" customFormat="false" customHeight="false" hidden="false" ht="12.1" outlineLevel="0" r="1310">
      <c r="A1310" s="25" t="n">
        <v>45861.662048611</v>
      </c>
      <c r="B1310" s="26" t="s">
        <v>157</v>
      </c>
      <c r="C1310" s="26" t="s">
        <v>230</v>
      </c>
      <c r="D1310" s="26" t="s">
        <v>128</v>
      </c>
      <c r="E1310" s="26" t="s">
        <v>17</v>
      </c>
      <c r="F1310" s="26" t="s">
        <v>19</v>
      </c>
      <c r="G1310" s="27" t="n">
        <v>-400000</v>
      </c>
      <c r="H1310" s="28" t="n">
        <v>0.06798</v>
      </c>
      <c r="I1310" s="28" t="n">
        <v>27192</v>
      </c>
      <c r="J1310" s="28" t="n">
        <v>0</v>
      </c>
      <c r="K1310" s="28" t="n">
        <v>-13.6</v>
      </c>
      <c r="L1310" s="28" t="n">
        <v>-0</v>
      </c>
      <c r="M1310" s="6" t="s">
        <f>=I1310+J1310+K1310+L1310</f>
      </c>
      <c r="N1310" s="26"/>
    </row>
    <row collapsed="false" customFormat="false" customHeight="false" hidden="false" ht="12.1" outlineLevel="0" r="1311">
      <c r="A1311" s="20" t="n">
        <v>45861.743622685</v>
      </c>
      <c r="B1311" s="16" t="s">
        <v>137</v>
      </c>
      <c r="C1311" s="16" t="s">
        <v>199</v>
      </c>
      <c r="D1311" s="16" t="s">
        <v>127</v>
      </c>
      <c r="E1311" s="16" t="s">
        <v>17</v>
      </c>
      <c r="F1311" s="16" t="s">
        <v>19</v>
      </c>
      <c r="G1311" s="7" t="n">
        <v>10</v>
      </c>
      <c r="H1311" s="6" t="n">
        <v>1079.2</v>
      </c>
      <c r="I1311" s="6" t="n">
        <v>-10792</v>
      </c>
      <c r="J1311" s="6" t="n">
        <v>-0</v>
      </c>
      <c r="K1311" s="6" t="n">
        <v>-5.4</v>
      </c>
      <c r="L1311" s="6" t="n">
        <v>-0</v>
      </c>
      <c r="M1311" s="6" t="s">
        <f>=I1311+J1311+K1311+L1311</f>
      </c>
      <c r="N1311" s="16"/>
    </row>
    <row collapsed="false" customFormat="false" customHeight="false" hidden="false" ht="12.1" outlineLevel="0" r="1312">
      <c r="A1312" s="20" t="n">
        <v>45861.755335648</v>
      </c>
      <c r="B1312" s="16" t="s">
        <v>55</v>
      </c>
      <c r="C1312" s="16" t="s">
        <v>204</v>
      </c>
      <c r="D1312" s="16" t="s">
        <v>127</v>
      </c>
      <c r="E1312" s="16" t="s">
        <v>56</v>
      </c>
      <c r="F1312" s="16" t="s">
        <v>19</v>
      </c>
      <c r="G1312" s="7" t="n">
        <v>9350</v>
      </c>
      <c r="H1312" s="6" t="n">
        <v>1.7514</v>
      </c>
      <c r="I1312" s="6" t="n">
        <v>-16375.59</v>
      </c>
      <c r="J1312" s="6" t="n">
        <v>-0</v>
      </c>
      <c r="K1312" s="6" t="n">
        <v>-0</v>
      </c>
      <c r="L1312" s="6" t="n">
        <v>-0</v>
      </c>
      <c r="M1312" s="6" t="s">
        <f>=I1312+J1312+K1312+L1312</f>
      </c>
      <c r="N1312" s="16"/>
    </row>
    <row collapsed="false" customFormat="false" customHeight="false" hidden="false" ht="12.1" outlineLevel="0" r="1313">
      <c r="A1313" s="20" t="n">
        <v>45863.667546296</v>
      </c>
      <c r="B1313" s="16" t="s">
        <v>138</v>
      </c>
      <c r="C1313" s="16" t="s">
        <v>200</v>
      </c>
      <c r="D1313" s="16" t="s">
        <v>127</v>
      </c>
      <c r="E1313" s="16" t="s">
        <v>17</v>
      </c>
      <c r="F1313" s="16" t="s">
        <v>19</v>
      </c>
      <c r="G1313" s="7" t="n">
        <v>100</v>
      </c>
      <c r="H1313" s="6" t="n">
        <v>120.45</v>
      </c>
      <c r="I1313" s="6" t="n">
        <v>-12045</v>
      </c>
      <c r="J1313" s="6" t="n">
        <v>-0</v>
      </c>
      <c r="K1313" s="6" t="n">
        <v>-6.02</v>
      </c>
      <c r="L1313" s="6" t="n">
        <v>-0</v>
      </c>
      <c r="M1313" s="6" t="s">
        <f>=I1313+J1313+K1313+L1313</f>
      </c>
      <c r="N1313" s="16"/>
    </row>
    <row collapsed="false" customFormat="false" customHeight="false" hidden="false" ht="12.1" outlineLevel="0" r="1314">
      <c r="A1314" s="25" t="n">
        <v>45863.67494213</v>
      </c>
      <c r="B1314" s="26" t="s">
        <v>144</v>
      </c>
      <c r="C1314" s="26" t="s">
        <v>207</v>
      </c>
      <c r="D1314" s="26" t="s">
        <v>128</v>
      </c>
      <c r="E1314" s="26" t="s">
        <v>17</v>
      </c>
      <c r="F1314" s="26" t="s">
        <v>19</v>
      </c>
      <c r="G1314" s="27" t="n">
        <v>-7000</v>
      </c>
      <c r="H1314" s="28" t="n">
        <v>0.21142857142857</v>
      </c>
      <c r="I1314" s="28" t="n">
        <v>1480</v>
      </c>
      <c r="J1314" s="28" t="n">
        <v>0</v>
      </c>
      <c r="K1314" s="28" t="n">
        <v>-0.77</v>
      </c>
      <c r="L1314" s="28" t="n">
        <v>-0</v>
      </c>
      <c r="M1314" s="6" t="s">
        <f>=I1314+J1314+K1314+L1314</f>
      </c>
      <c r="N1314" s="26"/>
    </row>
    <row collapsed="false" customFormat="false" customHeight="false" hidden="false" ht="12.1" outlineLevel="0" r="1315">
      <c r="A1315" s="25" t="n">
        <v>45863.81650463</v>
      </c>
      <c r="B1315" s="26" t="s">
        <v>55</v>
      </c>
      <c r="C1315" s="26" t="s">
        <v>204</v>
      </c>
      <c r="D1315" s="26" t="s">
        <v>128</v>
      </c>
      <c r="E1315" s="26" t="s">
        <v>56</v>
      </c>
      <c r="F1315" s="26" t="s">
        <v>19</v>
      </c>
      <c r="G1315" s="27" t="n">
        <v>-9630</v>
      </c>
      <c r="H1315" s="28" t="n">
        <v>1.7548</v>
      </c>
      <c r="I1315" s="28" t="n">
        <v>16898.72</v>
      </c>
      <c r="J1315" s="28" t="n">
        <v>0</v>
      </c>
      <c r="K1315" s="28" t="n">
        <v>-0</v>
      </c>
      <c r="L1315" s="28" t="n">
        <v>-0</v>
      </c>
      <c r="M1315" s="6" t="s">
        <f>=I1315+J1315+K1315+L1315</f>
      </c>
      <c r="N1315" s="26"/>
    </row>
    <row collapsed="false" customFormat="false" customHeight="false" hidden="false" ht="12.1" outlineLevel="0" r="1316">
      <c r="A1316" s="20" t="n">
        <v>45863.825960648</v>
      </c>
      <c r="B1316" s="16" t="s">
        <v>27</v>
      </c>
      <c r="C1316" s="16" t="s">
        <v>216</v>
      </c>
      <c r="D1316" s="16" t="s">
        <v>127</v>
      </c>
      <c r="E1316" s="16" t="s">
        <v>17</v>
      </c>
      <c r="F1316" s="16" t="s">
        <v>19</v>
      </c>
      <c r="G1316" s="7" t="n">
        <v>5</v>
      </c>
      <c r="H1316" s="6" t="n">
        <v>1260.5</v>
      </c>
      <c r="I1316" s="6" t="n">
        <v>-6302.5</v>
      </c>
      <c r="J1316" s="6" t="n">
        <v>-0</v>
      </c>
      <c r="K1316" s="6" t="n">
        <v>-3.15</v>
      </c>
      <c r="L1316" s="6" t="n">
        <v>-0</v>
      </c>
      <c r="M1316" s="6" t="s">
        <f>=I1316+J1316+K1316+L1316</f>
      </c>
      <c r="N1316" s="16"/>
    </row>
    <row collapsed="false" customFormat="false" customHeight="false" hidden="false" ht="12.1" outlineLevel="0" r="1317">
      <c r="A1317" s="25" t="n">
        <v>45866.489143519</v>
      </c>
      <c r="B1317" s="26" t="s">
        <v>144</v>
      </c>
      <c r="C1317" s="26" t="s">
        <v>207</v>
      </c>
      <c r="D1317" s="26" t="s">
        <v>128</v>
      </c>
      <c r="E1317" s="26" t="s">
        <v>17</v>
      </c>
      <c r="F1317" s="26" t="s">
        <v>19</v>
      </c>
      <c r="G1317" s="27" t="n">
        <v>-73000</v>
      </c>
      <c r="H1317" s="28" t="n">
        <v>0.2086</v>
      </c>
      <c r="I1317" s="28" t="n">
        <v>15227.8</v>
      </c>
      <c r="J1317" s="28" t="n">
        <v>0</v>
      </c>
      <c r="K1317" s="28" t="n">
        <v>-7.62</v>
      </c>
      <c r="L1317" s="28" t="n">
        <v>-0</v>
      </c>
      <c r="M1317" s="6" t="s">
        <f>=I1317+J1317+K1317+L1317</f>
      </c>
      <c r="N1317" s="26"/>
    </row>
    <row collapsed="false" customFormat="false" customHeight="false" hidden="false" ht="12.1" outlineLevel="0" r="1318">
      <c r="A1318" s="20" t="n">
        <v>45866.49962963</v>
      </c>
      <c r="B1318" s="16" t="s">
        <v>160</v>
      </c>
      <c r="C1318" s="16" t="s">
        <v>233</v>
      </c>
      <c r="D1318" s="16" t="s">
        <v>127</v>
      </c>
      <c r="E1318" s="16" t="s">
        <v>17</v>
      </c>
      <c r="F1318" s="16" t="s">
        <v>19</v>
      </c>
      <c r="G1318" s="7" t="n">
        <v>140</v>
      </c>
      <c r="H1318" s="6" t="n">
        <v>44.54</v>
      </c>
      <c r="I1318" s="6" t="n">
        <v>-6235.6</v>
      </c>
      <c r="J1318" s="6" t="n">
        <v>-0</v>
      </c>
      <c r="K1318" s="6" t="n">
        <v>-3.11</v>
      </c>
      <c r="L1318" s="6" t="n">
        <v>-0</v>
      </c>
      <c r="M1318" s="6" t="s">
        <f>=I1318+J1318+K1318+L1318</f>
      </c>
      <c r="N1318" s="16"/>
    </row>
    <row collapsed="false" customFormat="false" customHeight="false" hidden="false" ht="12.1" outlineLevel="0" r="1319">
      <c r="A1319" s="25" t="n">
        <v>45866.577071759</v>
      </c>
      <c r="B1319" s="26" t="s">
        <v>142</v>
      </c>
      <c r="C1319" s="26" t="s">
        <v>205</v>
      </c>
      <c r="D1319" s="26" t="s">
        <v>128</v>
      </c>
      <c r="E1319" s="26" t="s">
        <v>17</v>
      </c>
      <c r="F1319" s="26" t="s">
        <v>19</v>
      </c>
      <c r="G1319" s="27" t="n">
        <v>-9800</v>
      </c>
      <c r="H1319" s="28" t="n">
        <v>2.26</v>
      </c>
      <c r="I1319" s="28" t="n">
        <v>22148</v>
      </c>
      <c r="J1319" s="28" t="n">
        <v>0</v>
      </c>
      <c r="K1319" s="28" t="n">
        <v>-11.06</v>
      </c>
      <c r="L1319" s="28" t="n">
        <v>-0</v>
      </c>
      <c r="M1319" s="6" t="s">
        <f>=I1319+J1319+K1319+L1319</f>
      </c>
      <c r="N1319" s="26"/>
    </row>
    <row collapsed="false" customFormat="false" customHeight="false" hidden="false" ht="12.1" outlineLevel="0" r="1320">
      <c r="A1320" s="20" t="n">
        <v>45866.621828704</v>
      </c>
      <c r="B1320" s="16" t="s">
        <v>149</v>
      </c>
      <c r="C1320" s="16" t="s">
        <v>220</v>
      </c>
      <c r="D1320" s="16" t="s">
        <v>127</v>
      </c>
      <c r="E1320" s="16" t="s">
        <v>17</v>
      </c>
      <c r="F1320" s="16" t="s">
        <v>19</v>
      </c>
      <c r="G1320" s="7" t="n">
        <v>50</v>
      </c>
      <c r="H1320" s="6" t="n">
        <v>81.53</v>
      </c>
      <c r="I1320" s="6" t="n">
        <v>-4076.5</v>
      </c>
      <c r="J1320" s="6" t="n">
        <v>-0</v>
      </c>
      <c r="K1320" s="6" t="n">
        <v>-2.04</v>
      </c>
      <c r="L1320" s="6" t="n">
        <v>-0</v>
      </c>
      <c r="M1320" s="6" t="s">
        <f>=I1320+J1320+K1320+L1320</f>
      </c>
      <c r="N1320" s="16"/>
    </row>
    <row collapsed="false" customFormat="false" customHeight="false" hidden="false" ht="12.1" outlineLevel="0" r="1321">
      <c r="A1321" s="20" t="n">
        <v>45866.650543981</v>
      </c>
      <c r="B1321" s="16" t="s">
        <v>137</v>
      </c>
      <c r="C1321" s="16" t="s">
        <v>199</v>
      </c>
      <c r="D1321" s="16" t="s">
        <v>127</v>
      </c>
      <c r="E1321" s="16" t="s">
        <v>17</v>
      </c>
      <c r="F1321" s="16" t="s">
        <v>19</v>
      </c>
      <c r="G1321" s="7" t="n">
        <v>20</v>
      </c>
      <c r="H1321" s="6" t="n">
        <v>1025.2</v>
      </c>
      <c r="I1321" s="6" t="n">
        <v>-20504</v>
      </c>
      <c r="J1321" s="6" t="n">
        <v>-0</v>
      </c>
      <c r="K1321" s="6" t="n">
        <v>-10.25</v>
      </c>
      <c r="L1321" s="6" t="n">
        <v>-0</v>
      </c>
      <c r="M1321" s="6" t="s">
        <f>=I1321+J1321+K1321+L1321</f>
      </c>
      <c r="N1321" s="16"/>
    </row>
    <row collapsed="false" customFormat="false" customHeight="false" hidden="false" ht="12.1" outlineLevel="0" r="1322">
      <c r="A1322" s="20" t="n">
        <v>45866.66837963</v>
      </c>
      <c r="B1322" s="16" t="s">
        <v>138</v>
      </c>
      <c r="C1322" s="16" t="s">
        <v>200</v>
      </c>
      <c r="D1322" s="16" t="s">
        <v>127</v>
      </c>
      <c r="E1322" s="16" t="s">
        <v>17</v>
      </c>
      <c r="F1322" s="16" t="s">
        <v>19</v>
      </c>
      <c r="G1322" s="7" t="n">
        <v>100</v>
      </c>
      <c r="H1322" s="6" t="n">
        <v>116.55</v>
      </c>
      <c r="I1322" s="6" t="n">
        <v>-11655</v>
      </c>
      <c r="J1322" s="6" t="n">
        <v>-0</v>
      </c>
      <c r="K1322" s="6" t="n">
        <v>-5.83</v>
      </c>
      <c r="L1322" s="6" t="n">
        <v>-0</v>
      </c>
      <c r="M1322" s="6" t="s">
        <f>=I1322+J1322+K1322+L1322</f>
      </c>
      <c r="N1322" s="16"/>
    </row>
    <row collapsed="false" customFormat="false" customHeight="false" hidden="false" ht="12.1" outlineLevel="0" r="1323">
      <c r="A1323" s="20" t="n">
        <v>45866.739606481</v>
      </c>
      <c r="B1323" s="16" t="s">
        <v>27</v>
      </c>
      <c r="C1323" s="16" t="s">
        <v>216</v>
      </c>
      <c r="D1323" s="16" t="s">
        <v>127</v>
      </c>
      <c r="E1323" s="16" t="s">
        <v>17</v>
      </c>
      <c r="F1323" s="16" t="s">
        <v>19</v>
      </c>
      <c r="G1323" s="7" t="n">
        <v>5</v>
      </c>
      <c r="H1323" s="6" t="n">
        <v>1221</v>
      </c>
      <c r="I1323" s="6" t="n">
        <v>-6105</v>
      </c>
      <c r="J1323" s="6" t="n">
        <v>-0</v>
      </c>
      <c r="K1323" s="6" t="n">
        <v>-3.05</v>
      </c>
      <c r="L1323" s="6" t="n">
        <v>-0</v>
      </c>
      <c r="M1323" s="6" t="s">
        <f>=I1323+J1323+K1323+L1323</f>
      </c>
      <c r="N1323" s="16"/>
    </row>
    <row collapsed="false" customFormat="false" customHeight="false" hidden="false" ht="12.1" outlineLevel="0" r="1324">
      <c r="A1324" s="20" t="n">
        <v>45866.741168981</v>
      </c>
      <c r="B1324" s="16" t="s">
        <v>142</v>
      </c>
      <c r="C1324" s="16" t="s">
        <v>205</v>
      </c>
      <c r="D1324" s="16" t="s">
        <v>127</v>
      </c>
      <c r="E1324" s="16" t="s">
        <v>17</v>
      </c>
      <c r="F1324" s="16" t="s">
        <v>19</v>
      </c>
      <c r="G1324" s="7" t="n">
        <v>9700</v>
      </c>
      <c r="H1324" s="6" t="n">
        <v>2.23</v>
      </c>
      <c r="I1324" s="6" t="n">
        <v>-21631</v>
      </c>
      <c r="J1324" s="6" t="n">
        <v>-0</v>
      </c>
      <c r="K1324" s="6" t="n">
        <v>-10.82</v>
      </c>
      <c r="L1324" s="6" t="n">
        <v>-0</v>
      </c>
      <c r="M1324" s="6" t="s">
        <f>=I1324+J1324+K1324+L1324</f>
      </c>
      <c r="N1324" s="16"/>
    </row>
    <row collapsed="false" customFormat="false" customHeight="false" hidden="false" ht="12.1" outlineLevel="0" r="1325">
      <c r="A1325" s="25" t="n">
        <v>45866.942060185</v>
      </c>
      <c r="B1325" s="26" t="s">
        <v>55</v>
      </c>
      <c r="C1325" s="26" t="s">
        <v>204</v>
      </c>
      <c r="D1325" s="26" t="s">
        <v>128</v>
      </c>
      <c r="E1325" s="26" t="s">
        <v>56</v>
      </c>
      <c r="F1325" s="26" t="s">
        <v>19</v>
      </c>
      <c r="G1325" s="27" t="n">
        <v>-18730</v>
      </c>
      <c r="H1325" s="28" t="n">
        <v>1.7556</v>
      </c>
      <c r="I1325" s="28" t="n">
        <v>32882.39</v>
      </c>
      <c r="J1325" s="28" t="n">
        <v>0</v>
      </c>
      <c r="K1325" s="28" t="n">
        <v>-0</v>
      </c>
      <c r="L1325" s="28" t="n">
        <v>-0</v>
      </c>
      <c r="M1325" s="6" t="s">
        <f>=I1325+J1325+K1325+L1325</f>
      </c>
      <c r="N1325" s="26"/>
    </row>
    <row collapsed="false" customFormat="false" customHeight="false" hidden="false" ht="12.1" outlineLevel="0" r="1326">
      <c r="A1326" s="20" t="n">
        <v>45867.498414352</v>
      </c>
      <c r="B1326" s="16" t="s">
        <v>27</v>
      </c>
      <c r="C1326" s="16" t="s">
        <v>216</v>
      </c>
      <c r="D1326" s="16" t="s">
        <v>127</v>
      </c>
      <c r="E1326" s="16" t="s">
        <v>17</v>
      </c>
      <c r="F1326" s="16" t="s">
        <v>19</v>
      </c>
      <c r="G1326" s="7" t="n">
        <v>5</v>
      </c>
      <c r="H1326" s="6" t="n">
        <v>1199</v>
      </c>
      <c r="I1326" s="6" t="n">
        <v>-5995</v>
      </c>
      <c r="J1326" s="6" t="n">
        <v>-0</v>
      </c>
      <c r="K1326" s="6" t="n">
        <v>-3</v>
      </c>
      <c r="L1326" s="6" t="n">
        <v>-0</v>
      </c>
      <c r="M1326" s="6" t="s">
        <f>=I1326+J1326+K1326+L1326</f>
      </c>
      <c r="N1326" s="16"/>
    </row>
    <row collapsed="false" customFormat="false" customHeight="false" hidden="false" ht="12.1" outlineLevel="0" r="1327">
      <c r="A1327" s="20" t="n">
        <v>45867.5359375</v>
      </c>
      <c r="B1327" s="16" t="s">
        <v>157</v>
      </c>
      <c r="C1327" s="16" t="s">
        <v>230</v>
      </c>
      <c r="D1327" s="16" t="s">
        <v>127</v>
      </c>
      <c r="E1327" s="16" t="s">
        <v>17</v>
      </c>
      <c r="F1327" s="16" t="s">
        <v>19</v>
      </c>
      <c r="G1327" s="7" t="n">
        <v>400000</v>
      </c>
      <c r="H1327" s="6" t="n">
        <v>0.06582</v>
      </c>
      <c r="I1327" s="6" t="n">
        <v>-26328</v>
      </c>
      <c r="J1327" s="6" t="n">
        <v>-0</v>
      </c>
      <c r="K1327" s="6" t="n">
        <v>-13.17</v>
      </c>
      <c r="L1327" s="6" t="n">
        <v>-0</v>
      </c>
      <c r="M1327" s="6" t="s">
        <f>=I1327+J1327+K1327+L1327</f>
      </c>
      <c r="N1327" s="16"/>
    </row>
    <row collapsed="false" customFormat="false" customHeight="false" hidden="false" ht="12.1" outlineLevel="0" r="1328">
      <c r="A1328" s="25" t="n">
        <v>45867.78068287</v>
      </c>
      <c r="B1328" s="26" t="s">
        <v>142</v>
      </c>
      <c r="C1328" s="26" t="s">
        <v>205</v>
      </c>
      <c r="D1328" s="26" t="s">
        <v>128</v>
      </c>
      <c r="E1328" s="26" t="s">
        <v>17</v>
      </c>
      <c r="F1328" s="26" t="s">
        <v>19</v>
      </c>
      <c r="G1328" s="27" t="n">
        <v>-500</v>
      </c>
      <c r="H1328" s="28" t="n">
        <v>2.28</v>
      </c>
      <c r="I1328" s="28" t="n">
        <v>1140</v>
      </c>
      <c r="J1328" s="28" t="n">
        <v>0</v>
      </c>
      <c r="K1328" s="28" t="n">
        <v>-0.56</v>
      </c>
      <c r="L1328" s="28" t="n">
        <v>-0</v>
      </c>
      <c r="M1328" s="6" t="s">
        <f>=I1328+J1328+K1328+L1328</f>
      </c>
      <c r="N1328" s="26"/>
    </row>
    <row collapsed="false" customFormat="false" customHeight="false" hidden="false" ht="12.1" outlineLevel="0" r="1329">
      <c r="A1329" s="25" t="n">
        <v>45867.79537037</v>
      </c>
      <c r="B1329" s="26" t="s">
        <v>30</v>
      </c>
      <c r="C1329" s="26" t="s">
        <v>195</v>
      </c>
      <c r="D1329" s="26" t="s">
        <v>128</v>
      </c>
      <c r="E1329" s="26" t="s">
        <v>17</v>
      </c>
      <c r="F1329" s="26" t="s">
        <v>19</v>
      </c>
      <c r="G1329" s="27" t="n">
        <v>-3</v>
      </c>
      <c r="H1329" s="28" t="n">
        <v>6611</v>
      </c>
      <c r="I1329" s="28" t="n">
        <v>19833</v>
      </c>
      <c r="J1329" s="28" t="n">
        <v>0</v>
      </c>
      <c r="K1329" s="28" t="n">
        <v>-9.92</v>
      </c>
      <c r="L1329" s="28" t="n">
        <v>-0</v>
      </c>
      <c r="M1329" s="6" t="s">
        <f>=I1329+J1329+K1329+L1329</f>
      </c>
      <c r="N1329" s="26"/>
    </row>
    <row collapsed="false" customFormat="false" customHeight="false" hidden="false" ht="12.1" outlineLevel="0" r="1330">
      <c r="A1330" s="25" t="n">
        <v>45867.975347222</v>
      </c>
      <c r="B1330" s="26" t="s">
        <v>55</v>
      </c>
      <c r="C1330" s="26" t="s">
        <v>204</v>
      </c>
      <c r="D1330" s="26" t="s">
        <v>128</v>
      </c>
      <c r="E1330" s="26" t="s">
        <v>56</v>
      </c>
      <c r="F1330" s="26" t="s">
        <v>19</v>
      </c>
      <c r="G1330" s="27" t="n">
        <v>-6500</v>
      </c>
      <c r="H1330" s="28" t="n">
        <v>1.7565</v>
      </c>
      <c r="I1330" s="28" t="n">
        <v>11417.25</v>
      </c>
      <c r="J1330" s="28" t="n">
        <v>0</v>
      </c>
      <c r="K1330" s="28" t="n">
        <v>-0</v>
      </c>
      <c r="L1330" s="28" t="n">
        <v>-0</v>
      </c>
      <c r="M1330" s="6" t="s">
        <f>=I1330+J1330+K1330+L1330</f>
      </c>
      <c r="N1330" s="26"/>
    </row>
    <row collapsed="false" customFormat="false" customHeight="false" hidden="false" ht="12.1" outlineLevel="0" r="1331">
      <c r="A1331" s="20" t="n">
        <v>45868.456400463</v>
      </c>
      <c r="B1331" s="16" t="s">
        <v>149</v>
      </c>
      <c r="C1331" s="16" t="s">
        <v>220</v>
      </c>
      <c r="D1331" s="16" t="s">
        <v>127</v>
      </c>
      <c r="E1331" s="16" t="s">
        <v>17</v>
      </c>
      <c r="F1331" s="16" t="s">
        <v>19</v>
      </c>
      <c r="G1331" s="7" t="n">
        <v>150</v>
      </c>
      <c r="H1331" s="6" t="n">
        <v>79.02</v>
      </c>
      <c r="I1331" s="6" t="n">
        <v>-11853</v>
      </c>
      <c r="J1331" s="6" t="n">
        <v>-0</v>
      </c>
      <c r="K1331" s="6" t="n">
        <v>-5.93</v>
      </c>
      <c r="L1331" s="6" t="n">
        <v>-0</v>
      </c>
      <c r="M1331" s="6" t="s">
        <f>=I1331+J1331+K1331+L1331</f>
      </c>
      <c r="N1331" s="16"/>
    </row>
    <row collapsed="false" customFormat="false" customHeight="false" hidden="false" ht="12.1" outlineLevel="0" r="1332">
      <c r="A1332" s="20" t="n">
        <v>45868.646006944</v>
      </c>
      <c r="B1332" s="16" t="s">
        <v>48</v>
      </c>
      <c r="C1332" s="16" t="s">
        <v>246</v>
      </c>
      <c r="D1332" s="16" t="s">
        <v>127</v>
      </c>
      <c r="E1332" s="16" t="s">
        <v>17</v>
      </c>
      <c r="F1332" s="16" t="s">
        <v>19</v>
      </c>
      <c r="G1332" s="7" t="n">
        <v>10</v>
      </c>
      <c r="H1332" s="6" t="n">
        <v>993.2</v>
      </c>
      <c r="I1332" s="6" t="n">
        <v>-9932</v>
      </c>
      <c r="J1332" s="6" t="n">
        <v>-0</v>
      </c>
      <c r="K1332" s="6" t="n">
        <v>-4.97</v>
      </c>
      <c r="L1332" s="6" t="n">
        <v>-0</v>
      </c>
      <c r="M1332" s="6" t="s">
        <f>=I1332+J1332+K1332+L1332</f>
      </c>
      <c r="N1332" s="16"/>
    </row>
    <row collapsed="false" customFormat="false" customHeight="false" hidden="false" ht="12.1" outlineLevel="0" r="1333">
      <c r="A1333" s="20" t="n">
        <v>45868.657488426</v>
      </c>
      <c r="B1333" s="16" t="s">
        <v>137</v>
      </c>
      <c r="C1333" s="16" t="s">
        <v>199</v>
      </c>
      <c r="D1333" s="16" t="s">
        <v>127</v>
      </c>
      <c r="E1333" s="16" t="s">
        <v>17</v>
      </c>
      <c r="F1333" s="16" t="s">
        <v>19</v>
      </c>
      <c r="G1333" s="7" t="n">
        <v>30</v>
      </c>
      <c r="H1333" s="6" t="n">
        <v>1019.2</v>
      </c>
      <c r="I1333" s="6" t="n">
        <v>-30576</v>
      </c>
      <c r="J1333" s="6" t="n">
        <v>-0</v>
      </c>
      <c r="K1333" s="6" t="n">
        <v>-15.29</v>
      </c>
      <c r="L1333" s="6" t="n">
        <v>-0</v>
      </c>
      <c r="M1333" s="6" t="s">
        <f>=I1333+J1333+K1333+L1333</f>
      </c>
      <c r="N1333" s="16"/>
    </row>
    <row collapsed="false" customFormat="false" customHeight="false" hidden="false" ht="12.1" outlineLevel="0" r="1334">
      <c r="A1334" s="20" t="n">
        <v>45868.660277778</v>
      </c>
      <c r="B1334" s="16" t="s">
        <v>30</v>
      </c>
      <c r="C1334" s="16" t="s">
        <v>195</v>
      </c>
      <c r="D1334" s="16" t="s">
        <v>127</v>
      </c>
      <c r="E1334" s="16" t="s">
        <v>17</v>
      </c>
      <c r="F1334" s="16" t="s">
        <v>19</v>
      </c>
      <c r="G1334" s="7" t="n">
        <v>3</v>
      </c>
      <c r="H1334" s="6" t="n">
        <v>6459.3333333333</v>
      </c>
      <c r="I1334" s="6" t="n">
        <v>-19378</v>
      </c>
      <c r="J1334" s="6" t="n">
        <v>-0</v>
      </c>
      <c r="K1334" s="6" t="n">
        <v>-9.69</v>
      </c>
      <c r="L1334" s="6" t="n">
        <v>-0</v>
      </c>
      <c r="M1334" s="6" t="s">
        <f>=I1334+J1334+K1334+L1334</f>
      </c>
      <c r="N1334" s="16"/>
    </row>
    <row collapsed="false" customFormat="false" customHeight="false" hidden="false" ht="12.1" outlineLevel="0" r="1335">
      <c r="A1335" s="20" t="n">
        <v>45868.679849537</v>
      </c>
      <c r="B1335" s="16" t="s">
        <v>134</v>
      </c>
      <c r="C1335" s="16" t="s">
        <v>196</v>
      </c>
      <c r="D1335" s="16" t="s">
        <v>127</v>
      </c>
      <c r="E1335" s="16" t="s">
        <v>17</v>
      </c>
      <c r="F1335" s="16" t="s">
        <v>19</v>
      </c>
      <c r="G1335" s="7" t="n">
        <v>10000</v>
      </c>
      <c r="H1335" s="6" t="n">
        <v>0.3386</v>
      </c>
      <c r="I1335" s="6" t="n">
        <v>-3386</v>
      </c>
      <c r="J1335" s="6" t="n">
        <v>-0</v>
      </c>
      <c r="K1335" s="6" t="n">
        <v>-1.69</v>
      </c>
      <c r="L1335" s="6" t="n">
        <v>-0</v>
      </c>
      <c r="M1335" s="6" t="s">
        <f>=I1335+J1335+K1335+L1335</f>
      </c>
      <c r="N1335" s="16"/>
    </row>
    <row collapsed="false" customFormat="false" customHeight="false" hidden="false" ht="12.1" outlineLevel="0" r="1336">
      <c r="A1336" s="25" t="n">
        <v>45868.943761574</v>
      </c>
      <c r="B1336" s="26" t="s">
        <v>55</v>
      </c>
      <c r="C1336" s="26" t="s">
        <v>204</v>
      </c>
      <c r="D1336" s="26" t="s">
        <v>128</v>
      </c>
      <c r="E1336" s="26" t="s">
        <v>56</v>
      </c>
      <c r="F1336" s="26" t="s">
        <v>19</v>
      </c>
      <c r="G1336" s="27" t="n">
        <v>-42750</v>
      </c>
      <c r="H1336" s="28" t="n">
        <v>1.7574</v>
      </c>
      <c r="I1336" s="28" t="n">
        <v>75128.85</v>
      </c>
      <c r="J1336" s="28" t="n">
        <v>0</v>
      </c>
      <c r="K1336" s="28" t="n">
        <v>-0</v>
      </c>
      <c r="L1336" s="28" t="n">
        <v>-0</v>
      </c>
      <c r="M1336" s="6" t="s">
        <f>=I1336+J1336+K1336+L1336</f>
      </c>
      <c r="N1336" s="26"/>
    </row>
    <row collapsed="false" customFormat="false" customHeight="false" hidden="false" ht="12.1" outlineLevel="0" r="1337">
      <c r="A1337" s="20" t="n">
        <v>45869.519166667</v>
      </c>
      <c r="B1337" s="16" t="s">
        <v>166</v>
      </c>
      <c r="C1337" s="16" t="s">
        <v>243</v>
      </c>
      <c r="D1337" s="16" t="s">
        <v>127</v>
      </c>
      <c r="E1337" s="16" t="s">
        <v>17</v>
      </c>
      <c r="F1337" s="16" t="s">
        <v>19</v>
      </c>
      <c r="G1337" s="7" t="n">
        <v>40</v>
      </c>
      <c r="H1337" s="6" t="n">
        <v>103.74</v>
      </c>
      <c r="I1337" s="6" t="n">
        <v>-4149.6</v>
      </c>
      <c r="J1337" s="6" t="n">
        <v>-0</v>
      </c>
      <c r="K1337" s="6" t="n">
        <v>-2.07</v>
      </c>
      <c r="L1337" s="6" t="n">
        <v>-0</v>
      </c>
      <c r="M1337" s="6" t="s">
        <f>=I1337+J1337+K1337+L1337</f>
      </c>
      <c r="N1337" s="16"/>
    </row>
    <row collapsed="false" customFormat="false" customHeight="false" hidden="false" ht="12.1" outlineLevel="0" r="1338">
      <c r="A1338" s="25" t="n">
        <v>45869.550358796</v>
      </c>
      <c r="B1338" s="26" t="s">
        <v>142</v>
      </c>
      <c r="C1338" s="26" t="s">
        <v>205</v>
      </c>
      <c r="D1338" s="26" t="s">
        <v>128</v>
      </c>
      <c r="E1338" s="26" t="s">
        <v>17</v>
      </c>
      <c r="F1338" s="26" t="s">
        <v>19</v>
      </c>
      <c r="G1338" s="27" t="n">
        <v>-2700</v>
      </c>
      <c r="H1338" s="28" t="n">
        <v>2.28</v>
      </c>
      <c r="I1338" s="28" t="n">
        <v>6156</v>
      </c>
      <c r="J1338" s="28" t="n">
        <v>0</v>
      </c>
      <c r="K1338" s="28" t="n">
        <v>-3.08</v>
      </c>
      <c r="L1338" s="28" t="n">
        <v>-0</v>
      </c>
      <c r="M1338" s="6" t="s">
        <f>=I1338+J1338+K1338+L1338</f>
      </c>
      <c r="N1338" s="26"/>
    </row>
    <row collapsed="false" customFormat="false" customHeight="false" hidden="false" ht="12.1" outlineLevel="0" r="1339">
      <c r="A1339" s="20" t="n">
        <v>45869.622488426</v>
      </c>
      <c r="B1339" s="16" t="s">
        <v>161</v>
      </c>
      <c r="C1339" s="16" t="s">
        <v>234</v>
      </c>
      <c r="D1339" s="16" t="s">
        <v>127</v>
      </c>
      <c r="E1339" s="16" t="s">
        <v>17</v>
      </c>
      <c r="F1339" s="16" t="s">
        <v>19</v>
      </c>
      <c r="G1339" s="7" t="n">
        <v>8000</v>
      </c>
      <c r="H1339" s="6" t="n">
        <v>0.5631</v>
      </c>
      <c r="I1339" s="6" t="n">
        <v>-4504.8</v>
      </c>
      <c r="J1339" s="6" t="n">
        <v>-0</v>
      </c>
      <c r="K1339" s="6" t="n">
        <v>-2.25</v>
      </c>
      <c r="L1339" s="6" t="n">
        <v>-0</v>
      </c>
      <c r="M1339" s="6" t="s">
        <f>=I1339+J1339+K1339+L1339</f>
      </c>
      <c r="N1339" s="16"/>
    </row>
    <row collapsed="false" customFormat="false" customHeight="false" hidden="false" ht="12.1" outlineLevel="0" r="1340">
      <c r="A1340" s="25" t="n">
        <v>45869.856226852</v>
      </c>
      <c r="B1340" s="26" t="s">
        <v>55</v>
      </c>
      <c r="C1340" s="26" t="s">
        <v>204</v>
      </c>
      <c r="D1340" s="26" t="s">
        <v>128</v>
      </c>
      <c r="E1340" s="26" t="s">
        <v>56</v>
      </c>
      <c r="F1340" s="26" t="s">
        <v>19</v>
      </c>
      <c r="G1340" s="27" t="n">
        <v>-1410</v>
      </c>
      <c r="H1340" s="28" t="n">
        <v>1.7583</v>
      </c>
      <c r="I1340" s="28" t="n">
        <v>2479.2</v>
      </c>
      <c r="J1340" s="28" t="n">
        <v>0</v>
      </c>
      <c r="K1340" s="28" t="n">
        <v>-0</v>
      </c>
      <c r="L1340" s="28" t="n">
        <v>-0</v>
      </c>
      <c r="M1340" s="6" t="s">
        <f>=I1340+J1340+K1340+L1340</f>
      </c>
      <c r="N1340" s="26"/>
    </row>
    <row collapsed="false" customFormat="false" customHeight="false" hidden="false" ht="12.1" outlineLevel="0" r="1341">
      <c r="A1341" s="20" t="n">
        <v>45870.53818287</v>
      </c>
      <c r="B1341" s="16" t="s">
        <v>142</v>
      </c>
      <c r="C1341" s="16" t="s">
        <v>205</v>
      </c>
      <c r="D1341" s="16" t="s">
        <v>127</v>
      </c>
      <c r="E1341" s="16" t="s">
        <v>17</v>
      </c>
      <c r="F1341" s="16" t="s">
        <v>19</v>
      </c>
      <c r="G1341" s="7" t="n">
        <v>3300</v>
      </c>
      <c r="H1341" s="6" t="n">
        <v>2.22</v>
      </c>
      <c r="I1341" s="6" t="n">
        <v>-7326</v>
      </c>
      <c r="J1341" s="6" t="n">
        <v>-0</v>
      </c>
      <c r="K1341" s="6" t="n">
        <v>-3.66</v>
      </c>
      <c r="L1341" s="6" t="n">
        <v>-0</v>
      </c>
      <c r="M1341" s="6" t="s">
        <f>=I1341+J1341+K1341+L1341</f>
      </c>
      <c r="N1341" s="16"/>
    </row>
    <row collapsed="false" customFormat="false" customHeight="false" hidden="false" ht="12.1" outlineLevel="0" r="1342">
      <c r="A1342" s="25" t="n">
        <v>45870.590405093</v>
      </c>
      <c r="B1342" s="26" t="s">
        <v>137</v>
      </c>
      <c r="C1342" s="26" t="s">
        <v>199</v>
      </c>
      <c r="D1342" s="26" t="s">
        <v>128</v>
      </c>
      <c r="E1342" s="26" t="s">
        <v>17</v>
      </c>
      <c r="F1342" s="26" t="s">
        <v>19</v>
      </c>
      <c r="G1342" s="27" t="n">
        <v>-30</v>
      </c>
      <c r="H1342" s="28" t="n">
        <v>1029.6</v>
      </c>
      <c r="I1342" s="28" t="n">
        <v>30888</v>
      </c>
      <c r="J1342" s="28" t="n">
        <v>0</v>
      </c>
      <c r="K1342" s="28" t="n">
        <v>-15.44</v>
      </c>
      <c r="L1342" s="28" t="n">
        <v>-0</v>
      </c>
      <c r="M1342" s="6" t="s">
        <f>=I1342+J1342+K1342+L1342</f>
      </c>
      <c r="N1342" s="26"/>
    </row>
    <row collapsed="false" customFormat="false" customHeight="false" hidden="false" ht="12.1" outlineLevel="0" r="1343">
      <c r="A1343" s="20" t="n">
        <v>45870.630844907</v>
      </c>
      <c r="B1343" s="16" t="s">
        <v>137</v>
      </c>
      <c r="C1343" s="16" t="s">
        <v>199</v>
      </c>
      <c r="D1343" s="16" t="s">
        <v>127</v>
      </c>
      <c r="E1343" s="16" t="s">
        <v>17</v>
      </c>
      <c r="F1343" s="16" t="s">
        <v>19</v>
      </c>
      <c r="G1343" s="7" t="n">
        <v>30</v>
      </c>
      <c r="H1343" s="6" t="n">
        <v>1018.2</v>
      </c>
      <c r="I1343" s="6" t="n">
        <v>-30546</v>
      </c>
      <c r="J1343" s="6" t="n">
        <v>-0</v>
      </c>
      <c r="K1343" s="6" t="n">
        <v>-15.27</v>
      </c>
      <c r="L1343" s="6" t="n">
        <v>-0</v>
      </c>
      <c r="M1343" s="6" t="s">
        <f>=I1343+J1343+K1343+L1343</f>
      </c>
      <c r="N1343" s="16"/>
    </row>
    <row collapsed="false" customFormat="false" customHeight="false" hidden="false" ht="12.1" outlineLevel="0" r="1344">
      <c r="A1344" s="25" t="n">
        <v>45870.909733796</v>
      </c>
      <c r="B1344" s="26" t="s">
        <v>55</v>
      </c>
      <c r="C1344" s="26" t="s">
        <v>204</v>
      </c>
      <c r="D1344" s="26" t="s">
        <v>128</v>
      </c>
      <c r="E1344" s="26" t="s">
        <v>56</v>
      </c>
      <c r="F1344" s="26" t="s">
        <v>19</v>
      </c>
      <c r="G1344" s="27" t="n">
        <v>-4000</v>
      </c>
      <c r="H1344" s="28" t="n">
        <v>1.7609</v>
      </c>
      <c r="I1344" s="28" t="n">
        <v>7043.6</v>
      </c>
      <c r="J1344" s="28" t="n">
        <v>0</v>
      </c>
      <c r="K1344" s="28" t="n">
        <v>-0</v>
      </c>
      <c r="L1344" s="28" t="n">
        <v>-0</v>
      </c>
      <c r="M1344" s="6" t="s">
        <f>=I1344+J1344+K1344+L1344</f>
      </c>
      <c r="N1344" s="26"/>
    </row>
    <row collapsed="false" customFormat="false" customHeight="false" hidden="false" ht="12.1" outlineLevel="0" r="1345">
      <c r="A1345" s="25" t="n">
        <v>45873.498344907</v>
      </c>
      <c r="B1345" s="26" t="s">
        <v>142</v>
      </c>
      <c r="C1345" s="26" t="s">
        <v>205</v>
      </c>
      <c r="D1345" s="26" t="s">
        <v>128</v>
      </c>
      <c r="E1345" s="26" t="s">
        <v>17</v>
      </c>
      <c r="F1345" s="26" t="s">
        <v>19</v>
      </c>
      <c r="G1345" s="27" t="n">
        <v>-10000</v>
      </c>
      <c r="H1345" s="28" t="n">
        <v>2.27</v>
      </c>
      <c r="I1345" s="28" t="n">
        <v>22700</v>
      </c>
      <c r="J1345" s="28" t="n">
        <v>0</v>
      </c>
      <c r="K1345" s="28" t="n">
        <v>-11.34</v>
      </c>
      <c r="L1345" s="28" t="n">
        <v>-0</v>
      </c>
      <c r="M1345" s="6" t="s">
        <f>=I1345+J1345+K1345+L1345</f>
      </c>
      <c r="N1345" s="26"/>
    </row>
    <row collapsed="false" customFormat="false" customHeight="false" hidden="false" ht="12.1" outlineLevel="0" r="1346">
      <c r="A1346" s="25" t="n">
        <v>45873.599780093</v>
      </c>
      <c r="B1346" s="26" t="s">
        <v>166</v>
      </c>
      <c r="C1346" s="26" t="s">
        <v>243</v>
      </c>
      <c r="D1346" s="26" t="s">
        <v>128</v>
      </c>
      <c r="E1346" s="26" t="s">
        <v>17</v>
      </c>
      <c r="F1346" s="26" t="s">
        <v>19</v>
      </c>
      <c r="G1346" s="27" t="n">
        <v>-40</v>
      </c>
      <c r="H1346" s="28" t="n">
        <v>106.86</v>
      </c>
      <c r="I1346" s="28" t="n">
        <v>4274.4</v>
      </c>
      <c r="J1346" s="28" t="n">
        <v>0</v>
      </c>
      <c r="K1346" s="28" t="n">
        <v>-2.14</v>
      </c>
      <c r="L1346" s="28" t="n">
        <v>-0</v>
      </c>
      <c r="M1346" s="6" t="s">
        <f>=I1346+J1346+K1346+L1346</f>
      </c>
      <c r="N1346" s="26"/>
    </row>
    <row collapsed="false" customFormat="false" customHeight="false" hidden="false" ht="12.1" outlineLevel="0" r="1347">
      <c r="A1347" s="25" t="n">
        <v>45873.629479167</v>
      </c>
      <c r="B1347" s="26" t="s">
        <v>137</v>
      </c>
      <c r="C1347" s="26" t="s">
        <v>199</v>
      </c>
      <c r="D1347" s="26" t="s">
        <v>128</v>
      </c>
      <c r="E1347" s="26" t="s">
        <v>17</v>
      </c>
      <c r="F1347" s="26" t="s">
        <v>19</v>
      </c>
      <c r="G1347" s="27" t="n">
        <v>-40</v>
      </c>
      <c r="H1347" s="28" t="n">
        <v>1035.6</v>
      </c>
      <c r="I1347" s="28" t="n">
        <v>41424</v>
      </c>
      <c r="J1347" s="28" t="n">
        <v>0</v>
      </c>
      <c r="K1347" s="28" t="n">
        <v>-20.71</v>
      </c>
      <c r="L1347" s="28" t="n">
        <v>-0</v>
      </c>
      <c r="M1347" s="6" t="s">
        <f>=I1347+J1347+K1347+L1347</f>
      </c>
      <c r="N1347" s="26"/>
    </row>
    <row collapsed="false" customFormat="false" customHeight="false" hidden="false" ht="12.1" outlineLevel="0" r="1348">
      <c r="A1348" s="25" t="n">
        <v>45873.744710648</v>
      </c>
      <c r="B1348" s="26" t="s">
        <v>48</v>
      </c>
      <c r="C1348" s="26" t="s">
        <v>246</v>
      </c>
      <c r="D1348" s="26" t="s">
        <v>128</v>
      </c>
      <c r="E1348" s="26" t="s">
        <v>17</v>
      </c>
      <c r="F1348" s="26" t="s">
        <v>19</v>
      </c>
      <c r="G1348" s="27" t="n">
        <v>-10</v>
      </c>
      <c r="H1348" s="28" t="n">
        <v>1005.2</v>
      </c>
      <c r="I1348" s="28" t="n">
        <v>10052</v>
      </c>
      <c r="J1348" s="28" t="n">
        <v>0</v>
      </c>
      <c r="K1348" s="28" t="n">
        <v>-5.03</v>
      </c>
      <c r="L1348" s="28" t="n">
        <v>-0</v>
      </c>
      <c r="M1348" s="6" t="s">
        <f>=I1348+J1348+K1348+L1348</f>
      </c>
      <c r="N1348" s="26"/>
    </row>
    <row collapsed="false" customFormat="false" customHeight="false" hidden="false" ht="12.1" outlineLevel="0" r="1349">
      <c r="A1349" s="20" t="n">
        <v>45873.945532407</v>
      </c>
      <c r="B1349" s="16" t="s">
        <v>55</v>
      </c>
      <c r="C1349" s="16" t="s">
        <v>204</v>
      </c>
      <c r="D1349" s="16" t="s">
        <v>127</v>
      </c>
      <c r="E1349" s="16" t="s">
        <v>56</v>
      </c>
      <c r="F1349" s="16" t="s">
        <v>19</v>
      </c>
      <c r="G1349" s="7" t="n">
        <v>44500</v>
      </c>
      <c r="H1349" s="6" t="n">
        <v>1.7618</v>
      </c>
      <c r="I1349" s="6" t="n">
        <v>-78400.1</v>
      </c>
      <c r="J1349" s="6" t="n">
        <v>-0</v>
      </c>
      <c r="K1349" s="6" t="n">
        <v>-0</v>
      </c>
      <c r="L1349" s="6" t="n">
        <v>-0</v>
      </c>
      <c r="M1349" s="6" t="s">
        <f>=I1349+J1349+K1349+L1349</f>
      </c>
      <c r="N1349" s="16"/>
    </row>
    <row collapsed="false" customFormat="false" customHeight="false" hidden="false" ht="12.1" outlineLevel="0" r="1350">
      <c r="A1350" s="25" t="n">
        <v>45874.679039352</v>
      </c>
      <c r="B1350" s="26" t="s">
        <v>157</v>
      </c>
      <c r="C1350" s="26" t="s">
        <v>230</v>
      </c>
      <c r="D1350" s="26" t="s">
        <v>128</v>
      </c>
      <c r="E1350" s="26" t="s">
        <v>17</v>
      </c>
      <c r="F1350" s="26" t="s">
        <v>19</v>
      </c>
      <c r="G1350" s="27" t="n">
        <v>-400000</v>
      </c>
      <c r="H1350" s="28" t="n">
        <v>0.0666</v>
      </c>
      <c r="I1350" s="28" t="n">
        <v>26640</v>
      </c>
      <c r="J1350" s="28" t="n">
        <v>0</v>
      </c>
      <c r="K1350" s="28" t="n">
        <v>-13.32</v>
      </c>
      <c r="L1350" s="28" t="n">
        <v>-0</v>
      </c>
      <c r="M1350" s="6" t="s">
        <f>=I1350+J1350+K1350+L1350</f>
      </c>
      <c r="N1350" s="26"/>
    </row>
    <row collapsed="false" customFormat="false" customHeight="false" hidden="false" ht="12.1" outlineLevel="0" r="1351">
      <c r="A1351" s="25" t="n">
        <v>45874.731423611</v>
      </c>
      <c r="B1351" s="26" t="s">
        <v>143</v>
      </c>
      <c r="C1351" s="26" t="s">
        <v>206</v>
      </c>
      <c r="D1351" s="26" t="s">
        <v>128</v>
      </c>
      <c r="E1351" s="26" t="s">
        <v>17</v>
      </c>
      <c r="F1351" s="26" t="s">
        <v>19</v>
      </c>
      <c r="G1351" s="27" t="n">
        <v>-8000</v>
      </c>
      <c r="H1351" s="28" t="n">
        <v>3.1845</v>
      </c>
      <c r="I1351" s="28" t="n">
        <v>25476</v>
      </c>
      <c r="J1351" s="28" t="n">
        <v>0</v>
      </c>
      <c r="K1351" s="28" t="n">
        <v>-12.74</v>
      </c>
      <c r="L1351" s="28" t="n">
        <v>-0</v>
      </c>
      <c r="M1351" s="6" t="s">
        <f>=I1351+J1351+K1351+L1351</f>
      </c>
      <c r="N1351" s="26"/>
    </row>
    <row collapsed="false" customFormat="false" customHeight="false" hidden="false" ht="12.1" outlineLevel="0" r="1352">
      <c r="A1352" s="25" t="n">
        <v>45874.777268519</v>
      </c>
      <c r="B1352" s="26" t="s">
        <v>30</v>
      </c>
      <c r="C1352" s="26" t="s">
        <v>195</v>
      </c>
      <c r="D1352" s="26" t="s">
        <v>128</v>
      </c>
      <c r="E1352" s="26" t="s">
        <v>17</v>
      </c>
      <c r="F1352" s="26" t="s">
        <v>19</v>
      </c>
      <c r="G1352" s="27" t="n">
        <v>-5</v>
      </c>
      <c r="H1352" s="28" t="n">
        <v>6599</v>
      </c>
      <c r="I1352" s="28" t="n">
        <v>32995</v>
      </c>
      <c r="J1352" s="28" t="n">
        <v>0</v>
      </c>
      <c r="K1352" s="28" t="n">
        <v>-16.5</v>
      </c>
      <c r="L1352" s="28" t="n">
        <v>-0</v>
      </c>
      <c r="M1352" s="6" t="s">
        <f>=I1352+J1352+K1352+L1352</f>
      </c>
      <c r="N1352" s="26"/>
    </row>
    <row collapsed="false" customFormat="false" customHeight="false" hidden="false" ht="12.1" outlineLevel="0" r="1353">
      <c r="A1353" s="20" t="n">
        <v>45874.787384259</v>
      </c>
      <c r="B1353" s="16" t="s">
        <v>142</v>
      </c>
      <c r="C1353" s="16" t="s">
        <v>205</v>
      </c>
      <c r="D1353" s="16" t="s">
        <v>127</v>
      </c>
      <c r="E1353" s="16" t="s">
        <v>17</v>
      </c>
      <c r="F1353" s="16" t="s">
        <v>19</v>
      </c>
      <c r="G1353" s="7" t="n">
        <v>10000</v>
      </c>
      <c r="H1353" s="6" t="n">
        <v>2.24</v>
      </c>
      <c r="I1353" s="6" t="n">
        <v>-22400</v>
      </c>
      <c r="J1353" s="6" t="n">
        <v>-0</v>
      </c>
      <c r="K1353" s="6" t="n">
        <v>-11.2</v>
      </c>
      <c r="L1353" s="6" t="n">
        <v>-0</v>
      </c>
      <c r="M1353" s="6" t="s">
        <f>=I1353+J1353+K1353+L1353</f>
      </c>
      <c r="N1353" s="16"/>
    </row>
    <row collapsed="false" customFormat="false" customHeight="false" hidden="false" ht="12.1" outlineLevel="0" r="1354">
      <c r="A1354" s="25" t="n">
        <v>45874.797152778</v>
      </c>
      <c r="B1354" s="26" t="s">
        <v>142</v>
      </c>
      <c r="C1354" s="26" t="s">
        <v>205</v>
      </c>
      <c r="D1354" s="26" t="s">
        <v>128</v>
      </c>
      <c r="E1354" s="26" t="s">
        <v>17</v>
      </c>
      <c r="F1354" s="26" t="s">
        <v>19</v>
      </c>
      <c r="G1354" s="27" t="n">
        <v>-10000</v>
      </c>
      <c r="H1354" s="28" t="n">
        <v>2.29</v>
      </c>
      <c r="I1354" s="28" t="n">
        <v>22900</v>
      </c>
      <c r="J1354" s="28" t="n">
        <v>0</v>
      </c>
      <c r="K1354" s="28" t="n">
        <v>-11.45</v>
      </c>
      <c r="L1354" s="28" t="n">
        <v>-0</v>
      </c>
      <c r="M1354" s="6" t="s">
        <f>=I1354+J1354+K1354+L1354</f>
      </c>
      <c r="N1354" s="26"/>
    </row>
    <row collapsed="false" customFormat="false" customHeight="false" hidden="false" ht="12.1" outlineLevel="0" r="1355">
      <c r="A1355" s="25" t="n">
        <v>45874.860196759</v>
      </c>
      <c r="B1355" s="26" t="s">
        <v>134</v>
      </c>
      <c r="C1355" s="26" t="s">
        <v>196</v>
      </c>
      <c r="D1355" s="26" t="s">
        <v>128</v>
      </c>
      <c r="E1355" s="26" t="s">
        <v>17</v>
      </c>
      <c r="F1355" s="26" t="s">
        <v>19</v>
      </c>
      <c r="G1355" s="27" t="n">
        <v>-10000</v>
      </c>
      <c r="H1355" s="28" t="n">
        <v>0.3446</v>
      </c>
      <c r="I1355" s="28" t="n">
        <v>3446</v>
      </c>
      <c r="J1355" s="28" t="n">
        <v>0</v>
      </c>
      <c r="K1355" s="28" t="n">
        <v>-1.72</v>
      </c>
      <c r="L1355" s="28" t="n">
        <v>-0</v>
      </c>
      <c r="M1355" s="6" t="s">
        <f>=I1355+J1355+K1355+L1355</f>
      </c>
      <c r="N1355" s="26"/>
    </row>
    <row collapsed="false" customFormat="false" customHeight="false" hidden="false" ht="12.1" outlineLevel="0" r="1356">
      <c r="A1356" s="20" t="n">
        <v>45875.001863426</v>
      </c>
      <c r="B1356" s="16" t="s">
        <v>55</v>
      </c>
      <c r="C1356" s="16" t="s">
        <v>204</v>
      </c>
      <c r="D1356" s="16" t="s">
        <v>127</v>
      </c>
      <c r="E1356" s="16" t="s">
        <v>56</v>
      </c>
      <c r="F1356" s="16" t="s">
        <v>19</v>
      </c>
      <c r="G1356" s="7" t="n">
        <v>97000</v>
      </c>
      <c r="H1356" s="6" t="n">
        <v>1.7630835051546</v>
      </c>
      <c r="I1356" s="6" t="n">
        <v>-171019.1</v>
      </c>
      <c r="J1356" s="6" t="n">
        <v>-0</v>
      </c>
      <c r="K1356" s="6" t="n">
        <v>-0</v>
      </c>
      <c r="L1356" s="6" t="n">
        <v>-0</v>
      </c>
      <c r="M1356" s="6" t="s">
        <f>=I1356+J1356+K1356+L1356</f>
      </c>
      <c r="N1356" s="16"/>
    </row>
    <row collapsed="false" customFormat="false" customHeight="false" hidden="false" ht="12.1" outlineLevel="0" r="1357">
      <c r="A1357" s="20" t="n">
        <v>45875.460729167</v>
      </c>
      <c r="B1357" s="16" t="s">
        <v>142</v>
      </c>
      <c r="C1357" s="16" t="s">
        <v>205</v>
      </c>
      <c r="D1357" s="16" t="s">
        <v>127</v>
      </c>
      <c r="E1357" s="16" t="s">
        <v>17</v>
      </c>
      <c r="F1357" s="16" t="s">
        <v>19</v>
      </c>
      <c r="G1357" s="7" t="n">
        <v>10000</v>
      </c>
      <c r="H1357" s="6" t="n">
        <v>2.24</v>
      </c>
      <c r="I1357" s="6" t="n">
        <v>-22400</v>
      </c>
      <c r="J1357" s="6" t="n">
        <v>-0</v>
      </c>
      <c r="K1357" s="6" t="n">
        <v>-11.2</v>
      </c>
      <c r="L1357" s="6" t="n">
        <v>-0</v>
      </c>
      <c r="M1357" s="6" t="s">
        <f>=I1357+J1357+K1357+L1357</f>
      </c>
      <c r="N1357" s="16"/>
    </row>
    <row collapsed="false" customFormat="false" customHeight="false" hidden="false" ht="12.1" outlineLevel="0" r="1358">
      <c r="A1358" s="25" t="n">
        <v>45875.527233796</v>
      </c>
      <c r="B1358" s="26" t="s">
        <v>142</v>
      </c>
      <c r="C1358" s="26" t="s">
        <v>205</v>
      </c>
      <c r="D1358" s="26" t="s">
        <v>128</v>
      </c>
      <c r="E1358" s="26" t="s">
        <v>17</v>
      </c>
      <c r="F1358" s="26" t="s">
        <v>19</v>
      </c>
      <c r="G1358" s="27" t="n">
        <v>-10000</v>
      </c>
      <c r="H1358" s="28" t="n">
        <v>2.28</v>
      </c>
      <c r="I1358" s="28" t="n">
        <v>22800</v>
      </c>
      <c r="J1358" s="28" t="n">
        <v>0</v>
      </c>
      <c r="K1358" s="28" t="n">
        <v>-11.4</v>
      </c>
      <c r="L1358" s="28" t="n">
        <v>-0</v>
      </c>
      <c r="M1358" s="6" t="s">
        <f>=I1358+J1358+K1358+L1358</f>
      </c>
      <c r="N1358" s="26"/>
    </row>
    <row collapsed="false" customFormat="false" customHeight="false" hidden="false" ht="12.1" outlineLevel="0" r="1359">
      <c r="A1359" s="25" t="n">
        <v>45875.538796296</v>
      </c>
      <c r="B1359" s="26" t="s">
        <v>167</v>
      </c>
      <c r="C1359" s="26" t="s">
        <v>244</v>
      </c>
      <c r="D1359" s="26" t="s">
        <v>128</v>
      </c>
      <c r="E1359" s="26" t="s">
        <v>17</v>
      </c>
      <c r="F1359" s="26" t="s">
        <v>19</v>
      </c>
      <c r="G1359" s="27" t="n">
        <v>-6</v>
      </c>
      <c r="H1359" s="28" t="n">
        <v>3450.5</v>
      </c>
      <c r="I1359" s="28" t="n">
        <v>20703</v>
      </c>
      <c r="J1359" s="28" t="n">
        <v>0</v>
      </c>
      <c r="K1359" s="28" t="n">
        <v>-10.35</v>
      </c>
      <c r="L1359" s="28" t="n">
        <v>-0</v>
      </c>
      <c r="M1359" s="6" t="s">
        <f>=I1359+J1359+K1359+L1359</f>
      </c>
      <c r="N1359" s="26"/>
    </row>
    <row collapsed="false" customFormat="false" customHeight="false" hidden="false" ht="12.1" outlineLevel="0" r="1360">
      <c r="A1360" s="25" t="n">
        <v>45875.696909722</v>
      </c>
      <c r="B1360" s="26" t="s">
        <v>161</v>
      </c>
      <c r="C1360" s="26" t="s">
        <v>234</v>
      </c>
      <c r="D1360" s="26" t="s">
        <v>128</v>
      </c>
      <c r="E1360" s="26" t="s">
        <v>17</v>
      </c>
      <c r="F1360" s="26" t="s">
        <v>19</v>
      </c>
      <c r="G1360" s="27" t="n">
        <v>-8000</v>
      </c>
      <c r="H1360" s="28" t="n">
        <v>0.5839</v>
      </c>
      <c r="I1360" s="28" t="n">
        <v>4671.2</v>
      </c>
      <c r="J1360" s="28" t="n">
        <v>0</v>
      </c>
      <c r="K1360" s="28" t="n">
        <v>-2.34</v>
      </c>
      <c r="L1360" s="28" t="n">
        <v>-0</v>
      </c>
      <c r="M1360" s="6" t="s">
        <f>=I1360+J1360+K1360+L1360</f>
      </c>
      <c r="N1360" s="26"/>
    </row>
    <row collapsed="false" customFormat="false" customHeight="false" hidden="false" ht="12.1" outlineLevel="0" r="1361">
      <c r="A1361" s="20" t="n">
        <v>45875.746006944</v>
      </c>
      <c r="B1361" s="16" t="s">
        <v>160</v>
      </c>
      <c r="C1361" s="16" t="s">
        <v>233</v>
      </c>
      <c r="D1361" s="16" t="s">
        <v>127</v>
      </c>
      <c r="E1361" s="16" t="s">
        <v>17</v>
      </c>
      <c r="F1361" s="16" t="s">
        <v>19</v>
      </c>
      <c r="G1361" s="7" t="n">
        <v>200</v>
      </c>
      <c r="H1361" s="6" t="n">
        <v>44.805</v>
      </c>
      <c r="I1361" s="6" t="n">
        <v>-8961</v>
      </c>
      <c r="J1361" s="6" t="n">
        <v>-0</v>
      </c>
      <c r="K1361" s="6" t="n">
        <v>-4.48</v>
      </c>
      <c r="L1361" s="6" t="n">
        <v>-0</v>
      </c>
      <c r="M1361" s="6" t="s">
        <f>=I1361+J1361+K1361+L1361</f>
      </c>
      <c r="N1361" s="16"/>
    </row>
    <row collapsed="false" customFormat="false" customHeight="false" hidden="false" ht="12.1" outlineLevel="0" r="1362">
      <c r="A1362" s="20" t="n">
        <v>45875.759502315</v>
      </c>
      <c r="B1362" s="16" t="s">
        <v>137</v>
      </c>
      <c r="C1362" s="16" t="s">
        <v>199</v>
      </c>
      <c r="D1362" s="16" t="s">
        <v>127</v>
      </c>
      <c r="E1362" s="16" t="s">
        <v>17</v>
      </c>
      <c r="F1362" s="16" t="s">
        <v>19</v>
      </c>
      <c r="G1362" s="7" t="n">
        <v>10</v>
      </c>
      <c r="H1362" s="6" t="n">
        <v>1042.4</v>
      </c>
      <c r="I1362" s="6" t="n">
        <v>-10424</v>
      </c>
      <c r="J1362" s="6" t="n">
        <v>-0</v>
      </c>
      <c r="K1362" s="6" t="n">
        <v>-5.21</v>
      </c>
      <c r="L1362" s="6" t="n">
        <v>-0</v>
      </c>
      <c r="M1362" s="6" t="s">
        <f>=I1362+J1362+K1362+L1362</f>
      </c>
      <c r="N1362" s="16"/>
    </row>
    <row collapsed="false" customFormat="false" customHeight="false" hidden="false" ht="12.1" outlineLevel="0" r="1363">
      <c r="A1363" s="25" t="n">
        <v>45875.864027778</v>
      </c>
      <c r="B1363" s="26" t="s">
        <v>157</v>
      </c>
      <c r="C1363" s="26" t="s">
        <v>230</v>
      </c>
      <c r="D1363" s="26" t="s">
        <v>128</v>
      </c>
      <c r="E1363" s="26" t="s">
        <v>17</v>
      </c>
      <c r="F1363" s="26" t="s">
        <v>19</v>
      </c>
      <c r="G1363" s="27" t="n">
        <v>-200000</v>
      </c>
      <c r="H1363" s="28" t="n">
        <v>0.06858</v>
      </c>
      <c r="I1363" s="28" t="n">
        <v>13716</v>
      </c>
      <c r="J1363" s="28" t="n">
        <v>0</v>
      </c>
      <c r="K1363" s="28" t="n">
        <v>-6.86</v>
      </c>
      <c r="L1363" s="28" t="n">
        <v>-0</v>
      </c>
      <c r="M1363" s="6" t="s">
        <f>=I1363+J1363+K1363+L1363</f>
      </c>
      <c r="N1363" s="26"/>
    </row>
    <row collapsed="false" customFormat="false" customHeight="false" hidden="false" ht="12.1" outlineLevel="0" r="1364">
      <c r="A1364" s="25" t="n">
        <v>45875.93619213</v>
      </c>
      <c r="B1364" s="26" t="s">
        <v>137</v>
      </c>
      <c r="C1364" s="26" t="s">
        <v>199</v>
      </c>
      <c r="D1364" s="26" t="s">
        <v>128</v>
      </c>
      <c r="E1364" s="26" t="s">
        <v>17</v>
      </c>
      <c r="F1364" s="26" t="s">
        <v>19</v>
      </c>
      <c r="G1364" s="27" t="n">
        <v>-20</v>
      </c>
      <c r="H1364" s="28" t="n">
        <v>1084.5</v>
      </c>
      <c r="I1364" s="28" t="n">
        <v>21690</v>
      </c>
      <c r="J1364" s="28" t="n">
        <v>0</v>
      </c>
      <c r="K1364" s="28" t="n">
        <v>-10.85</v>
      </c>
      <c r="L1364" s="28" t="n">
        <v>-0</v>
      </c>
      <c r="M1364" s="6" t="s">
        <f>=I1364+J1364+K1364+L1364</f>
      </c>
      <c r="N1364" s="26"/>
    </row>
    <row collapsed="false" customFormat="false" customHeight="false" hidden="false" ht="12.1" outlineLevel="0" r="1365">
      <c r="A1365" s="25" t="n">
        <v>45875.948356481</v>
      </c>
      <c r="B1365" s="26" t="s">
        <v>138</v>
      </c>
      <c r="C1365" s="26" t="s">
        <v>200</v>
      </c>
      <c r="D1365" s="26" t="s">
        <v>128</v>
      </c>
      <c r="E1365" s="26" t="s">
        <v>17</v>
      </c>
      <c r="F1365" s="26" t="s">
        <v>19</v>
      </c>
      <c r="G1365" s="27" t="n">
        <v>-100</v>
      </c>
      <c r="H1365" s="28" t="n">
        <v>121.8</v>
      </c>
      <c r="I1365" s="28" t="n">
        <v>12180</v>
      </c>
      <c r="J1365" s="28" t="n">
        <v>0</v>
      </c>
      <c r="K1365" s="28" t="n">
        <v>-6.09</v>
      </c>
      <c r="L1365" s="28" t="n">
        <v>-0</v>
      </c>
      <c r="M1365" s="6" t="s">
        <f>=I1365+J1365+K1365+L1365</f>
      </c>
      <c r="N1365" s="26"/>
    </row>
    <row collapsed="false" customFormat="false" customHeight="false" hidden="false" ht="12.1" outlineLevel="0" r="1366">
      <c r="A1366" s="25" t="n">
        <v>45875.948645833</v>
      </c>
      <c r="B1366" s="26" t="s">
        <v>149</v>
      </c>
      <c r="C1366" s="26" t="s">
        <v>220</v>
      </c>
      <c r="D1366" s="26" t="s">
        <v>128</v>
      </c>
      <c r="E1366" s="26" t="s">
        <v>17</v>
      </c>
      <c r="F1366" s="26" t="s">
        <v>19</v>
      </c>
      <c r="G1366" s="27" t="n">
        <v>-100</v>
      </c>
      <c r="H1366" s="28" t="n">
        <v>82.98</v>
      </c>
      <c r="I1366" s="28" t="n">
        <v>8298</v>
      </c>
      <c r="J1366" s="28" t="n">
        <v>0</v>
      </c>
      <c r="K1366" s="28" t="n">
        <v>-4.15</v>
      </c>
      <c r="L1366" s="28" t="n">
        <v>-0</v>
      </c>
      <c r="M1366" s="6" t="s">
        <f>=I1366+J1366+K1366+L1366</f>
      </c>
      <c r="N1366" s="26"/>
    </row>
    <row collapsed="false" customFormat="false" customHeight="false" hidden="false" ht="12.1" outlineLevel="0" r="1367">
      <c r="A1367" s="25" t="n">
        <v>45875.997395833</v>
      </c>
      <c r="B1367" s="26" t="s">
        <v>30</v>
      </c>
      <c r="C1367" s="26" t="s">
        <v>195</v>
      </c>
      <c r="D1367" s="26" t="s">
        <v>128</v>
      </c>
      <c r="E1367" s="26" t="s">
        <v>17</v>
      </c>
      <c r="F1367" s="26" t="s">
        <v>19</v>
      </c>
      <c r="G1367" s="27" t="n">
        <v>-3</v>
      </c>
      <c r="H1367" s="28" t="n">
        <v>6714</v>
      </c>
      <c r="I1367" s="28" t="n">
        <v>20142</v>
      </c>
      <c r="J1367" s="28" t="n">
        <v>0</v>
      </c>
      <c r="K1367" s="28" t="n">
        <v>-10.07</v>
      </c>
      <c r="L1367" s="28" t="n">
        <v>-0</v>
      </c>
      <c r="M1367" s="6" t="s">
        <f>=I1367+J1367+K1367+L1367</f>
      </c>
      <c r="N1367" s="26"/>
    </row>
    <row collapsed="false" customFormat="false" customHeight="false" hidden="false" ht="12.1" outlineLevel="0" r="1368">
      <c r="A1368" s="25" t="n">
        <v>45876.001342593</v>
      </c>
      <c r="B1368" s="26" t="s">
        <v>143</v>
      </c>
      <c r="C1368" s="26" t="s">
        <v>206</v>
      </c>
      <c r="D1368" s="26" t="s">
        <v>128</v>
      </c>
      <c r="E1368" s="26" t="s">
        <v>17</v>
      </c>
      <c r="F1368" s="26" t="s">
        <v>19</v>
      </c>
      <c r="G1368" s="27" t="n">
        <v>-8000</v>
      </c>
      <c r="H1368" s="28" t="n">
        <v>3.27025</v>
      </c>
      <c r="I1368" s="28" t="n">
        <v>26162</v>
      </c>
      <c r="J1368" s="28" t="n">
        <v>0</v>
      </c>
      <c r="K1368" s="28" t="n">
        <v>-13.08</v>
      </c>
      <c r="L1368" s="28" t="n">
        <v>-0</v>
      </c>
      <c r="M1368" s="6" t="s">
        <f>=I1368+J1368+K1368+L1368</f>
      </c>
      <c r="N1368" s="26"/>
    </row>
    <row collapsed="false" customFormat="false" customHeight="false" hidden="false" ht="12.1" outlineLevel="0" r="1369">
      <c r="A1369" s="20" t="n">
        <v>45876.00255787</v>
      </c>
      <c r="B1369" s="16" t="s">
        <v>55</v>
      </c>
      <c r="C1369" s="16" t="s">
        <v>204</v>
      </c>
      <c r="D1369" s="16" t="s">
        <v>127</v>
      </c>
      <c r="E1369" s="16" t="s">
        <v>56</v>
      </c>
      <c r="F1369" s="16" t="s">
        <v>19</v>
      </c>
      <c r="G1369" s="7" t="n">
        <v>7800</v>
      </c>
      <c r="H1369" s="6" t="n">
        <v>1.7635</v>
      </c>
      <c r="I1369" s="6" t="n">
        <v>-13755.3</v>
      </c>
      <c r="J1369" s="6" t="n">
        <v>-0</v>
      </c>
      <c r="K1369" s="6" t="n">
        <v>-0</v>
      </c>
      <c r="L1369" s="6" t="n">
        <v>-0</v>
      </c>
      <c r="M1369" s="6" t="s">
        <f>=I1369+J1369+K1369+L1369</f>
      </c>
      <c r="N1369" s="16"/>
    </row>
    <row collapsed="false" customFormat="false" customHeight="false" hidden="false" ht="12.1" outlineLevel="0" r="1370">
      <c r="A1370" s="25" t="n">
        <v>45876.002893519</v>
      </c>
      <c r="B1370" s="26" t="s">
        <v>55</v>
      </c>
      <c r="C1370" s="26" t="s">
        <v>204</v>
      </c>
      <c r="D1370" s="26" t="s">
        <v>128</v>
      </c>
      <c r="E1370" s="26" t="s">
        <v>56</v>
      </c>
      <c r="F1370" s="26" t="s">
        <v>19</v>
      </c>
      <c r="G1370" s="27" t="n">
        <v>-250</v>
      </c>
      <c r="H1370" s="28" t="n">
        <v>1.7634</v>
      </c>
      <c r="I1370" s="28" t="n">
        <v>440.85</v>
      </c>
      <c r="J1370" s="28" t="n">
        <v>0</v>
      </c>
      <c r="K1370" s="28" t="n">
        <v>-0</v>
      </c>
      <c r="L1370" s="28" t="n">
        <v>-0</v>
      </c>
      <c r="M1370" s="6" t="s">
        <f>=I1370+J1370+K1370+L1370</f>
      </c>
      <c r="N1370" s="26"/>
    </row>
    <row collapsed="false" customFormat="false" customHeight="false" hidden="false" ht="12.1" outlineLevel="0" r="1371">
      <c r="A1371" s="25" t="n">
        <v>45876.394652778</v>
      </c>
      <c r="B1371" s="26" t="s">
        <v>27</v>
      </c>
      <c r="C1371" s="26" t="s">
        <v>216</v>
      </c>
      <c r="D1371" s="26" t="s">
        <v>128</v>
      </c>
      <c r="E1371" s="26" t="s">
        <v>17</v>
      </c>
      <c r="F1371" s="26" t="s">
        <v>19</v>
      </c>
      <c r="G1371" s="27" t="n">
        <v>-5</v>
      </c>
      <c r="H1371" s="28" t="n">
        <v>1259</v>
      </c>
      <c r="I1371" s="28" t="n">
        <v>6295</v>
      </c>
      <c r="J1371" s="28" t="n">
        <v>0</v>
      </c>
      <c r="K1371" s="28" t="n">
        <v>-3.15</v>
      </c>
      <c r="L1371" s="28" t="n">
        <v>-0</v>
      </c>
      <c r="M1371" s="6" t="s">
        <f>=I1371+J1371+K1371+L1371</f>
      </c>
      <c r="N1371" s="26"/>
    </row>
    <row collapsed="false" customFormat="false" customHeight="false" hidden="false" ht="12.1" outlineLevel="0" r="1372">
      <c r="A1372" s="20" t="n">
        <v>45876.505752315</v>
      </c>
      <c r="B1372" s="16" t="s">
        <v>142</v>
      </c>
      <c r="C1372" s="16" t="s">
        <v>205</v>
      </c>
      <c r="D1372" s="16" t="s">
        <v>127</v>
      </c>
      <c r="E1372" s="16" t="s">
        <v>17</v>
      </c>
      <c r="F1372" s="16" t="s">
        <v>19</v>
      </c>
      <c r="G1372" s="7" t="n">
        <v>10000</v>
      </c>
      <c r="H1372" s="6" t="n">
        <v>2.25</v>
      </c>
      <c r="I1372" s="6" t="n">
        <v>-22500</v>
      </c>
      <c r="J1372" s="6" t="n">
        <v>-0</v>
      </c>
      <c r="K1372" s="6" t="n">
        <v>-11.25</v>
      </c>
      <c r="L1372" s="6" t="n">
        <v>-0</v>
      </c>
      <c r="M1372" s="6" t="s">
        <f>=I1372+J1372+K1372+L1372</f>
      </c>
      <c r="N1372" s="16"/>
    </row>
    <row collapsed="false" customFormat="false" customHeight="false" hidden="false" ht="12.1" outlineLevel="0" r="1373">
      <c r="A1373" s="25" t="n">
        <v>45876.512523148</v>
      </c>
      <c r="B1373" s="26" t="s">
        <v>149</v>
      </c>
      <c r="C1373" s="26" t="s">
        <v>220</v>
      </c>
      <c r="D1373" s="26" t="s">
        <v>128</v>
      </c>
      <c r="E1373" s="26" t="s">
        <v>17</v>
      </c>
      <c r="F1373" s="26" t="s">
        <v>19</v>
      </c>
      <c r="G1373" s="27" t="n">
        <v>-100</v>
      </c>
      <c r="H1373" s="28" t="n">
        <v>84.81</v>
      </c>
      <c r="I1373" s="28" t="n">
        <v>8481</v>
      </c>
      <c r="J1373" s="28" t="n">
        <v>0</v>
      </c>
      <c r="K1373" s="28" t="n">
        <v>-4.24</v>
      </c>
      <c r="L1373" s="28" t="n">
        <v>-0</v>
      </c>
      <c r="M1373" s="6" t="s">
        <f>=I1373+J1373+K1373+L1373</f>
      </c>
      <c r="N1373" s="26"/>
    </row>
    <row collapsed="false" customFormat="false" customHeight="false" hidden="false" ht="12.1" outlineLevel="0" r="1374">
      <c r="A1374" s="25" t="n">
        <v>45876.51255787</v>
      </c>
      <c r="B1374" s="26" t="s">
        <v>137</v>
      </c>
      <c r="C1374" s="26" t="s">
        <v>199</v>
      </c>
      <c r="D1374" s="26" t="s">
        <v>128</v>
      </c>
      <c r="E1374" s="26" t="s">
        <v>17</v>
      </c>
      <c r="F1374" s="26" t="s">
        <v>19</v>
      </c>
      <c r="G1374" s="27" t="n">
        <v>-10</v>
      </c>
      <c r="H1374" s="28" t="n">
        <v>1144.6</v>
      </c>
      <c r="I1374" s="28" t="n">
        <v>11446</v>
      </c>
      <c r="J1374" s="28" t="n">
        <v>0</v>
      </c>
      <c r="K1374" s="28" t="n">
        <v>-5.72</v>
      </c>
      <c r="L1374" s="28" t="n">
        <v>-0</v>
      </c>
      <c r="M1374" s="6" t="s">
        <f>=I1374+J1374+K1374+L1374</f>
      </c>
      <c r="N1374" s="26"/>
    </row>
    <row collapsed="false" customFormat="false" customHeight="false" hidden="false" ht="12.1" outlineLevel="0" r="1375">
      <c r="A1375" s="25" t="n">
        <v>45876.514166667</v>
      </c>
      <c r="B1375" s="26" t="s">
        <v>138</v>
      </c>
      <c r="C1375" s="26" t="s">
        <v>200</v>
      </c>
      <c r="D1375" s="26" t="s">
        <v>128</v>
      </c>
      <c r="E1375" s="26" t="s">
        <v>17</v>
      </c>
      <c r="F1375" s="26" t="s">
        <v>19</v>
      </c>
      <c r="G1375" s="27" t="n">
        <v>-100</v>
      </c>
      <c r="H1375" s="28" t="n">
        <v>123.5</v>
      </c>
      <c r="I1375" s="28" t="n">
        <v>12350</v>
      </c>
      <c r="J1375" s="28" t="n">
        <v>0</v>
      </c>
      <c r="K1375" s="28" t="n">
        <v>-6.18</v>
      </c>
      <c r="L1375" s="28" t="n">
        <v>-0</v>
      </c>
      <c r="M1375" s="6" t="s">
        <f>=I1375+J1375+K1375+L1375</f>
      </c>
      <c r="N1375" s="26"/>
    </row>
    <row collapsed="false" customFormat="false" customHeight="false" hidden="false" ht="12.1" outlineLevel="0" r="1376">
      <c r="A1376" s="25" t="n">
        <v>45876.521979167</v>
      </c>
      <c r="B1376" s="26" t="s">
        <v>142</v>
      </c>
      <c r="C1376" s="26" t="s">
        <v>205</v>
      </c>
      <c r="D1376" s="26" t="s">
        <v>128</v>
      </c>
      <c r="E1376" s="26" t="s">
        <v>17</v>
      </c>
      <c r="F1376" s="26" t="s">
        <v>19</v>
      </c>
      <c r="G1376" s="27" t="n">
        <v>-10000</v>
      </c>
      <c r="H1376" s="28" t="n">
        <v>2.34</v>
      </c>
      <c r="I1376" s="28" t="n">
        <v>23400</v>
      </c>
      <c r="J1376" s="28" t="n">
        <v>0</v>
      </c>
      <c r="K1376" s="28" t="n">
        <v>-11.7</v>
      </c>
      <c r="L1376" s="28" t="n">
        <v>-0</v>
      </c>
      <c r="M1376" s="6" t="s">
        <f>=I1376+J1376+K1376+L1376</f>
      </c>
      <c r="N1376" s="26"/>
    </row>
    <row collapsed="false" customFormat="false" customHeight="false" hidden="false" ht="12.1" outlineLevel="0" r="1377">
      <c r="A1377" s="25" t="n">
        <v>45876.533425926</v>
      </c>
      <c r="B1377" s="26" t="s">
        <v>30</v>
      </c>
      <c r="C1377" s="26" t="s">
        <v>195</v>
      </c>
      <c r="D1377" s="26" t="s">
        <v>128</v>
      </c>
      <c r="E1377" s="26" t="s">
        <v>17</v>
      </c>
      <c r="F1377" s="26" t="s">
        <v>19</v>
      </c>
      <c r="G1377" s="27" t="n">
        <v>-2</v>
      </c>
      <c r="H1377" s="28" t="n">
        <v>6785</v>
      </c>
      <c r="I1377" s="28" t="n">
        <v>13570</v>
      </c>
      <c r="J1377" s="28" t="n">
        <v>0</v>
      </c>
      <c r="K1377" s="28" t="n">
        <v>-6.79</v>
      </c>
      <c r="L1377" s="28" t="n">
        <v>-0</v>
      </c>
      <c r="M1377" s="6" t="s">
        <f>=I1377+J1377+K1377+L1377</f>
      </c>
      <c r="N1377" s="26"/>
    </row>
    <row collapsed="false" customFormat="false" customHeight="false" hidden="false" ht="12.1" outlineLevel="0" r="1378">
      <c r="A1378" s="25" t="n">
        <v>45876.540127315</v>
      </c>
      <c r="B1378" s="26" t="s">
        <v>154</v>
      </c>
      <c r="C1378" s="26" t="s">
        <v>227</v>
      </c>
      <c r="D1378" s="26" t="s">
        <v>128</v>
      </c>
      <c r="E1378" s="26" t="s">
        <v>17</v>
      </c>
      <c r="F1378" s="26" t="s">
        <v>19</v>
      </c>
      <c r="G1378" s="27" t="n">
        <v>-15</v>
      </c>
      <c r="H1378" s="28" t="n">
        <v>1289</v>
      </c>
      <c r="I1378" s="28" t="n">
        <v>19335</v>
      </c>
      <c r="J1378" s="28" t="n">
        <v>0</v>
      </c>
      <c r="K1378" s="28" t="n">
        <v>-9.67</v>
      </c>
      <c r="L1378" s="28" t="n">
        <v>-0</v>
      </c>
      <c r="M1378" s="6" t="s">
        <f>=I1378+J1378+K1378+L1378</f>
      </c>
      <c r="N1378" s="26"/>
    </row>
    <row collapsed="false" customFormat="false" customHeight="false" hidden="false" ht="12.1" outlineLevel="0" r="1379">
      <c r="A1379" s="20" t="n">
        <v>45876.898414352</v>
      </c>
      <c r="B1379" s="16" t="s">
        <v>137</v>
      </c>
      <c r="C1379" s="16" t="s">
        <v>199</v>
      </c>
      <c r="D1379" s="16" t="s">
        <v>127</v>
      </c>
      <c r="E1379" s="16" t="s">
        <v>17</v>
      </c>
      <c r="F1379" s="16" t="s">
        <v>19</v>
      </c>
      <c r="G1379" s="7" t="n">
        <v>5</v>
      </c>
      <c r="H1379" s="6" t="n">
        <v>1113.2</v>
      </c>
      <c r="I1379" s="6" t="n">
        <v>-5566</v>
      </c>
      <c r="J1379" s="6" t="n">
        <v>-0</v>
      </c>
      <c r="K1379" s="6" t="n">
        <v>-2.78</v>
      </c>
      <c r="L1379" s="6" t="n">
        <v>-0</v>
      </c>
      <c r="M1379" s="6" t="s">
        <f>=I1379+J1379+K1379+L1379</f>
      </c>
      <c r="N1379" s="16"/>
    </row>
    <row collapsed="false" customFormat="false" customHeight="false" hidden="false" ht="12.1" outlineLevel="0" r="1380">
      <c r="A1380" s="20" t="n">
        <v>45877.003333333</v>
      </c>
      <c r="B1380" s="16" t="s">
        <v>55</v>
      </c>
      <c r="C1380" s="16" t="s">
        <v>204</v>
      </c>
      <c r="D1380" s="16" t="s">
        <v>127</v>
      </c>
      <c r="E1380" s="16" t="s">
        <v>56</v>
      </c>
      <c r="F1380" s="16" t="s">
        <v>19</v>
      </c>
      <c r="G1380" s="7" t="n">
        <v>45300</v>
      </c>
      <c r="H1380" s="6" t="n">
        <v>1.7644</v>
      </c>
      <c r="I1380" s="6" t="n">
        <v>-79927.32</v>
      </c>
      <c r="J1380" s="6" t="n">
        <v>-0</v>
      </c>
      <c r="K1380" s="6" t="n">
        <v>-0</v>
      </c>
      <c r="L1380" s="6" t="n">
        <v>-0</v>
      </c>
      <c r="M1380" s="6" t="s">
        <f>=I1380+J1380+K1380+L1380</f>
      </c>
      <c r="N1380" s="16"/>
    </row>
    <row collapsed="false" customFormat="false" customHeight="false" hidden="false" ht="12.1" outlineLevel="0" r="1381">
      <c r="A1381" s="20" t="n">
        <v>45877.497905093</v>
      </c>
      <c r="B1381" s="16" t="s">
        <v>143</v>
      </c>
      <c r="C1381" s="16" t="s">
        <v>206</v>
      </c>
      <c r="D1381" s="16" t="s">
        <v>127</v>
      </c>
      <c r="E1381" s="16" t="s">
        <v>17</v>
      </c>
      <c r="F1381" s="16" t="s">
        <v>19</v>
      </c>
      <c r="G1381" s="7" t="n">
        <v>3000</v>
      </c>
      <c r="H1381" s="6" t="n">
        <v>3.2455</v>
      </c>
      <c r="I1381" s="6" t="n">
        <v>-9736.5</v>
      </c>
      <c r="J1381" s="6" t="n">
        <v>-0</v>
      </c>
      <c r="K1381" s="6" t="n">
        <v>-4.87</v>
      </c>
      <c r="L1381" s="6" t="n">
        <v>-0</v>
      </c>
      <c r="M1381" s="6" t="s">
        <f>=I1381+J1381+K1381+L1381</f>
      </c>
      <c r="N1381" s="16"/>
    </row>
    <row collapsed="false" customFormat="false" customHeight="false" hidden="false" ht="12.1" outlineLevel="0" r="1382">
      <c r="A1382" s="25" t="n">
        <v>45877.649884259</v>
      </c>
      <c r="B1382" s="26" t="s">
        <v>137</v>
      </c>
      <c r="C1382" s="26" t="s">
        <v>199</v>
      </c>
      <c r="D1382" s="26" t="s">
        <v>128</v>
      </c>
      <c r="E1382" s="26" t="s">
        <v>17</v>
      </c>
      <c r="F1382" s="26" t="s">
        <v>19</v>
      </c>
      <c r="G1382" s="27" t="n">
        <v>-5</v>
      </c>
      <c r="H1382" s="28" t="n">
        <v>1141.8</v>
      </c>
      <c r="I1382" s="28" t="n">
        <v>5709</v>
      </c>
      <c r="J1382" s="28" t="n">
        <v>0</v>
      </c>
      <c r="K1382" s="28" t="n">
        <v>-2.85</v>
      </c>
      <c r="L1382" s="28" t="n">
        <v>-0</v>
      </c>
      <c r="M1382" s="6" t="s">
        <f>=I1382+J1382+K1382+L1382</f>
      </c>
      <c r="N1382" s="26"/>
    </row>
    <row collapsed="false" customFormat="false" customHeight="false" hidden="false" ht="12.1" outlineLevel="0" r="1383">
      <c r="A1383" s="25" t="n">
        <v>45877.977303241</v>
      </c>
      <c r="B1383" s="26" t="s">
        <v>55</v>
      </c>
      <c r="C1383" s="26" t="s">
        <v>204</v>
      </c>
      <c r="D1383" s="26" t="s">
        <v>128</v>
      </c>
      <c r="E1383" s="26" t="s">
        <v>56</v>
      </c>
      <c r="F1383" s="26" t="s">
        <v>19</v>
      </c>
      <c r="G1383" s="27" t="n">
        <v>-2300</v>
      </c>
      <c r="H1383" s="28" t="n">
        <v>1.7668</v>
      </c>
      <c r="I1383" s="28" t="n">
        <v>4063.64</v>
      </c>
      <c r="J1383" s="28" t="n">
        <v>0</v>
      </c>
      <c r="K1383" s="28" t="n">
        <v>-0</v>
      </c>
      <c r="L1383" s="28" t="n">
        <v>-0</v>
      </c>
      <c r="M1383" s="6" t="s">
        <f>=I1383+J1383+K1383+L1383</f>
      </c>
      <c r="N1383" s="26"/>
    </row>
    <row collapsed="false" customFormat="false" customHeight="false" hidden="false" ht="12.1" outlineLevel="0" r="1384">
      <c r="A1384" s="20" t="n">
        <v>45880.470115741</v>
      </c>
      <c r="B1384" s="16" t="s">
        <v>27</v>
      </c>
      <c r="C1384" s="16" t="s">
        <v>216</v>
      </c>
      <c r="D1384" s="16" t="s">
        <v>127</v>
      </c>
      <c r="E1384" s="16" t="s">
        <v>17</v>
      </c>
      <c r="F1384" s="16" t="s">
        <v>19</v>
      </c>
      <c r="G1384" s="7" t="n">
        <v>5</v>
      </c>
      <c r="H1384" s="6" t="n">
        <v>1240.5</v>
      </c>
      <c r="I1384" s="6" t="n">
        <v>-6202.5</v>
      </c>
      <c r="J1384" s="6" t="n">
        <v>-0</v>
      </c>
      <c r="K1384" s="6" t="n">
        <v>-3.1</v>
      </c>
      <c r="L1384" s="6" t="n">
        <v>-0</v>
      </c>
      <c r="M1384" s="6" t="s">
        <f>=I1384+J1384+K1384+L1384</f>
      </c>
      <c r="N1384" s="16"/>
    </row>
    <row collapsed="false" customFormat="false" customHeight="false" hidden="false" ht="12.1" outlineLevel="0" r="1385">
      <c r="A1385" s="25" t="n">
        <v>45880.478900463</v>
      </c>
      <c r="B1385" s="26" t="s">
        <v>131</v>
      </c>
      <c r="C1385" s="26" t="s">
        <v>191</v>
      </c>
      <c r="D1385" s="26" t="s">
        <v>128</v>
      </c>
      <c r="E1385" s="26" t="s">
        <v>17</v>
      </c>
      <c r="F1385" s="26" t="s">
        <v>19</v>
      </c>
      <c r="G1385" s="27" t="n">
        <v>-50000</v>
      </c>
      <c r="H1385" s="28" t="n">
        <v>0.4657</v>
      </c>
      <c r="I1385" s="28" t="n">
        <v>23285</v>
      </c>
      <c r="J1385" s="28" t="n">
        <v>0</v>
      </c>
      <c r="K1385" s="28" t="n">
        <v>-11.64</v>
      </c>
      <c r="L1385" s="28" t="n">
        <v>-0</v>
      </c>
      <c r="M1385" s="6" t="s">
        <f>=I1385+J1385+K1385+L1385</f>
      </c>
      <c r="N1385" s="26"/>
    </row>
    <row collapsed="false" customFormat="false" customHeight="false" hidden="false" ht="12.1" outlineLevel="0" r="1386">
      <c r="A1386" s="25" t="n">
        <v>45880.490486111</v>
      </c>
      <c r="B1386" s="26" t="s">
        <v>143</v>
      </c>
      <c r="C1386" s="26" t="s">
        <v>206</v>
      </c>
      <c r="D1386" s="26" t="s">
        <v>128</v>
      </c>
      <c r="E1386" s="26" t="s">
        <v>17</v>
      </c>
      <c r="F1386" s="26" t="s">
        <v>19</v>
      </c>
      <c r="G1386" s="27" t="n">
        <v>-3000</v>
      </c>
      <c r="H1386" s="28" t="n">
        <v>3.3315</v>
      </c>
      <c r="I1386" s="28" t="n">
        <v>9994.5</v>
      </c>
      <c r="J1386" s="28" t="n">
        <v>0</v>
      </c>
      <c r="K1386" s="28" t="n">
        <v>-5</v>
      </c>
      <c r="L1386" s="28" t="n">
        <v>-0</v>
      </c>
      <c r="M1386" s="6" t="s">
        <f>=I1386+J1386+K1386+L1386</f>
      </c>
      <c r="N1386" s="26"/>
    </row>
    <row collapsed="false" customFormat="false" customHeight="false" hidden="false" ht="12.1" outlineLevel="0" r="1387">
      <c r="A1387" s="25" t="n">
        <v>45880.621284722</v>
      </c>
      <c r="B1387" s="26" t="s">
        <v>154</v>
      </c>
      <c r="C1387" s="26" t="s">
        <v>227</v>
      </c>
      <c r="D1387" s="26" t="s">
        <v>128</v>
      </c>
      <c r="E1387" s="26" t="s">
        <v>17</v>
      </c>
      <c r="F1387" s="26" t="s">
        <v>19</v>
      </c>
      <c r="G1387" s="27" t="n">
        <v>-10</v>
      </c>
      <c r="H1387" s="28" t="n">
        <v>1375.5</v>
      </c>
      <c r="I1387" s="28" t="n">
        <v>13755</v>
      </c>
      <c r="J1387" s="28" t="n">
        <v>0</v>
      </c>
      <c r="K1387" s="28" t="n">
        <v>-6.88</v>
      </c>
      <c r="L1387" s="28" t="n">
        <v>-0</v>
      </c>
      <c r="M1387" s="6" t="s">
        <f>=I1387+J1387+K1387+L1387</f>
      </c>
      <c r="N1387" s="26"/>
    </row>
    <row collapsed="false" customFormat="false" customHeight="false" hidden="false" ht="12.1" outlineLevel="0" r="1388">
      <c r="A1388" s="20" t="n">
        <v>45880.94943287</v>
      </c>
      <c r="B1388" s="16" t="s">
        <v>143</v>
      </c>
      <c r="C1388" s="16" t="s">
        <v>206</v>
      </c>
      <c r="D1388" s="16" t="s">
        <v>127</v>
      </c>
      <c r="E1388" s="16" t="s">
        <v>17</v>
      </c>
      <c r="F1388" s="16" t="s">
        <v>19</v>
      </c>
      <c r="G1388" s="7" t="n">
        <v>400</v>
      </c>
      <c r="H1388" s="6" t="n">
        <v>3.276</v>
      </c>
      <c r="I1388" s="6" t="n">
        <v>-1310.4</v>
      </c>
      <c r="J1388" s="6" t="n">
        <v>-0</v>
      </c>
      <c r="K1388" s="6" t="n">
        <v>-0.66</v>
      </c>
      <c r="L1388" s="6" t="n">
        <v>-0</v>
      </c>
      <c r="M1388" s="6" t="s">
        <f>=I1388+J1388+K1388+L1388</f>
      </c>
      <c r="N1388" s="16"/>
    </row>
    <row collapsed="false" customFormat="false" customHeight="false" hidden="false" ht="12.1" outlineLevel="0" r="1389">
      <c r="A1389" s="20" t="n">
        <v>45880.960868056</v>
      </c>
      <c r="B1389" s="16" t="s">
        <v>131</v>
      </c>
      <c r="C1389" s="16" t="s">
        <v>191</v>
      </c>
      <c r="D1389" s="16" t="s">
        <v>127</v>
      </c>
      <c r="E1389" s="16" t="s">
        <v>17</v>
      </c>
      <c r="F1389" s="16" t="s">
        <v>19</v>
      </c>
      <c r="G1389" s="7" t="n">
        <v>10000</v>
      </c>
      <c r="H1389" s="6" t="n">
        <v>0.4593</v>
      </c>
      <c r="I1389" s="6" t="n">
        <v>-4593</v>
      </c>
      <c r="J1389" s="6" t="n">
        <v>-0</v>
      </c>
      <c r="K1389" s="6" t="n">
        <v>-2.3</v>
      </c>
      <c r="L1389" s="6" t="n">
        <v>-0</v>
      </c>
      <c r="M1389" s="6" t="s">
        <f>=I1389+J1389+K1389+L1389</f>
      </c>
      <c r="N1389" s="16"/>
    </row>
    <row collapsed="false" customFormat="false" customHeight="false" hidden="false" ht="12.1" outlineLevel="0" r="1390">
      <c r="A1390" s="20" t="n">
        <v>45880.999930556</v>
      </c>
      <c r="B1390" s="16" t="s">
        <v>55</v>
      </c>
      <c r="C1390" s="16" t="s">
        <v>204</v>
      </c>
      <c r="D1390" s="16" t="s">
        <v>127</v>
      </c>
      <c r="E1390" s="16" t="s">
        <v>56</v>
      </c>
      <c r="F1390" s="16" t="s">
        <v>19</v>
      </c>
      <c r="G1390" s="7" t="n">
        <v>20000</v>
      </c>
      <c r="H1390" s="6" t="n">
        <v>1.7677</v>
      </c>
      <c r="I1390" s="6" t="n">
        <v>-35354</v>
      </c>
      <c r="J1390" s="6" t="n">
        <v>-0</v>
      </c>
      <c r="K1390" s="6" t="n">
        <v>-0</v>
      </c>
      <c r="L1390" s="6" t="n">
        <v>-0</v>
      </c>
      <c r="M1390" s="6" t="s">
        <f>=I1390+J1390+K1390+L1390</f>
      </c>
      <c r="N1390" s="16"/>
    </row>
    <row collapsed="false" customFormat="false" customHeight="false" hidden="false" ht="12.1" outlineLevel="0" r="1391">
      <c r="A1391" s="25" t="n">
        <v>45881.000532407</v>
      </c>
      <c r="B1391" s="26" t="s">
        <v>55</v>
      </c>
      <c r="C1391" s="26" t="s">
        <v>204</v>
      </c>
      <c r="D1391" s="26" t="s">
        <v>128</v>
      </c>
      <c r="E1391" s="26" t="s">
        <v>56</v>
      </c>
      <c r="F1391" s="26" t="s">
        <v>19</v>
      </c>
      <c r="G1391" s="27" t="n">
        <v>-270</v>
      </c>
      <c r="H1391" s="28" t="n">
        <v>1.7676</v>
      </c>
      <c r="I1391" s="28" t="n">
        <v>477.25</v>
      </c>
      <c r="J1391" s="28" t="n">
        <v>0</v>
      </c>
      <c r="K1391" s="28" t="n">
        <v>-0</v>
      </c>
      <c r="L1391" s="28" t="n">
        <v>-0</v>
      </c>
      <c r="M1391" s="6" t="s">
        <f>=I1391+J1391+K1391+L1391</f>
      </c>
      <c r="N1391" s="26"/>
    </row>
    <row collapsed="false" customFormat="false" customHeight="false" hidden="false" ht="12.1" outlineLevel="0" r="1392">
      <c r="A1392" s="25" t="n">
        <v>45884.512581019</v>
      </c>
      <c r="B1392" s="26" t="s">
        <v>139</v>
      </c>
      <c r="C1392" s="26" t="s">
        <v>201</v>
      </c>
      <c r="D1392" s="26" t="s">
        <v>128</v>
      </c>
      <c r="E1392" s="26" t="s">
        <v>17</v>
      </c>
      <c r="F1392" s="26" t="s">
        <v>19</v>
      </c>
      <c r="G1392" s="27" t="n">
        <v>-20</v>
      </c>
      <c r="H1392" s="28" t="n">
        <v>686</v>
      </c>
      <c r="I1392" s="28" t="n">
        <v>13720</v>
      </c>
      <c r="J1392" s="28" t="n">
        <v>0</v>
      </c>
      <c r="K1392" s="28" t="n">
        <v>-7.68</v>
      </c>
      <c r="L1392" s="28" t="n">
        <v>-0</v>
      </c>
      <c r="M1392" s="6" t="s">
        <f>=I1392+J1392+K1392+L1392</f>
      </c>
      <c r="N1392" s="26"/>
    </row>
    <row collapsed="false" customFormat="false" customHeight="false" hidden="false" ht="12.1" outlineLevel="0" r="1393">
      <c r="A1393" s="20" t="n">
        <v>45884.840717593</v>
      </c>
      <c r="B1393" s="16" t="s">
        <v>55</v>
      </c>
      <c r="C1393" s="16" t="s">
        <v>204</v>
      </c>
      <c r="D1393" s="16" t="s">
        <v>127</v>
      </c>
      <c r="E1393" s="16" t="s">
        <v>56</v>
      </c>
      <c r="F1393" s="16" t="s">
        <v>19</v>
      </c>
      <c r="G1393" s="7" t="n">
        <v>7760</v>
      </c>
      <c r="H1393" s="6" t="n">
        <v>1.773</v>
      </c>
      <c r="I1393" s="6" t="n">
        <v>-13758.48</v>
      </c>
      <c r="J1393" s="6" t="n">
        <v>-0</v>
      </c>
      <c r="K1393" s="6" t="n">
        <v>-0</v>
      </c>
      <c r="L1393" s="6" t="n">
        <v>-0</v>
      </c>
      <c r="M1393" s="6" t="s">
        <f>=I1393+J1393+K1393+L1393</f>
      </c>
      <c r="N1393" s="16"/>
    </row>
    <row collapsed="false" customFormat="false" customHeight="false" hidden="false" ht="12.1" outlineLevel="0" r="1394">
      <c r="A1394" s="20" t="n">
        <v>45887.733159722</v>
      </c>
      <c r="B1394" s="16" t="s">
        <v>131</v>
      </c>
      <c r="C1394" s="16" t="s">
        <v>191</v>
      </c>
      <c r="D1394" s="16" t="s">
        <v>127</v>
      </c>
      <c r="E1394" s="16" t="s">
        <v>17</v>
      </c>
      <c r="F1394" s="16" t="s">
        <v>19</v>
      </c>
      <c r="G1394" s="7" t="n">
        <v>10000</v>
      </c>
      <c r="H1394" s="6" t="n">
        <v>0.4561</v>
      </c>
      <c r="I1394" s="6" t="n">
        <v>-4561</v>
      </c>
      <c r="J1394" s="6" t="n">
        <v>-0</v>
      </c>
      <c r="K1394" s="6" t="n">
        <v>-2.28</v>
      </c>
      <c r="L1394" s="6" t="n">
        <v>-0</v>
      </c>
      <c r="M1394" s="6" t="s">
        <f>=I1394+J1394+K1394+L1394</f>
      </c>
      <c r="N1394" s="16"/>
    </row>
    <row collapsed="false" customFormat="false" customHeight="false" hidden="false" ht="12.1" outlineLevel="0" r="1395">
      <c r="A1395" s="25" t="n">
        <v>45887.998414352</v>
      </c>
      <c r="B1395" s="26" t="s">
        <v>55</v>
      </c>
      <c r="C1395" s="26" t="s">
        <v>204</v>
      </c>
      <c r="D1395" s="26" t="s">
        <v>128</v>
      </c>
      <c r="E1395" s="26" t="s">
        <v>56</v>
      </c>
      <c r="F1395" s="26" t="s">
        <v>19</v>
      </c>
      <c r="G1395" s="27" t="n">
        <v>-2600</v>
      </c>
      <c r="H1395" s="28" t="n">
        <v>1.7737</v>
      </c>
      <c r="I1395" s="28" t="n">
        <v>4611.62</v>
      </c>
      <c r="J1395" s="28" t="n">
        <v>0</v>
      </c>
      <c r="K1395" s="28" t="n">
        <v>-0</v>
      </c>
      <c r="L1395" s="28" t="n">
        <v>-0</v>
      </c>
      <c r="M1395" s="6" t="s">
        <f>=I1395+J1395+K1395+L1395</f>
      </c>
      <c r="N1395" s="26"/>
    </row>
    <row collapsed="false" customFormat="false" customHeight="false" hidden="false" ht="12.1" outlineLevel="0" r="1396">
      <c r="A1396" s="20" t="n">
        <v>45889.561516204</v>
      </c>
      <c r="B1396" s="16" t="s">
        <v>143</v>
      </c>
      <c r="C1396" s="16" t="s">
        <v>206</v>
      </c>
      <c r="D1396" s="16" t="s">
        <v>127</v>
      </c>
      <c r="E1396" s="16" t="s">
        <v>17</v>
      </c>
      <c r="F1396" s="16" t="s">
        <v>19</v>
      </c>
      <c r="G1396" s="7" t="n">
        <v>2600</v>
      </c>
      <c r="H1396" s="6" t="n">
        <v>3.2505</v>
      </c>
      <c r="I1396" s="6" t="n">
        <v>-8451.3</v>
      </c>
      <c r="J1396" s="6" t="n">
        <v>-0</v>
      </c>
      <c r="K1396" s="6" t="n">
        <v>-4.22</v>
      </c>
      <c r="L1396" s="6" t="n">
        <v>-0</v>
      </c>
      <c r="M1396" s="6" t="s">
        <f>=I1396+J1396+K1396+L1396</f>
      </c>
      <c r="N1396" s="16"/>
    </row>
    <row collapsed="false" customFormat="false" customHeight="false" hidden="false" ht="12.1" outlineLevel="0" r="1397">
      <c r="A1397" s="20" t="n">
        <v>45889.624826389</v>
      </c>
      <c r="B1397" s="16" t="s">
        <v>45</v>
      </c>
      <c r="C1397" s="16" t="s">
        <v>236</v>
      </c>
      <c r="D1397" s="16" t="s">
        <v>127</v>
      </c>
      <c r="E1397" s="16" t="s">
        <v>17</v>
      </c>
      <c r="F1397" s="16" t="s">
        <v>19</v>
      </c>
      <c r="G1397" s="7" t="n">
        <v>100</v>
      </c>
      <c r="H1397" s="6" t="n">
        <v>16.01</v>
      </c>
      <c r="I1397" s="6" t="n">
        <v>-1601</v>
      </c>
      <c r="J1397" s="6" t="n">
        <v>-0</v>
      </c>
      <c r="K1397" s="6" t="n">
        <v>-0.8</v>
      </c>
      <c r="L1397" s="6" t="n">
        <v>-0</v>
      </c>
      <c r="M1397" s="6" t="s">
        <f>=I1397+J1397+K1397+L1397</f>
      </c>
      <c r="N1397" s="16"/>
    </row>
    <row collapsed="false" customFormat="false" customHeight="false" hidden="false" ht="12.1" outlineLevel="0" r="1398">
      <c r="A1398" s="25" t="n">
        <v>45889.983483796</v>
      </c>
      <c r="B1398" s="26" t="s">
        <v>55</v>
      </c>
      <c r="C1398" s="26" t="s">
        <v>204</v>
      </c>
      <c r="D1398" s="26" t="s">
        <v>128</v>
      </c>
      <c r="E1398" s="26" t="s">
        <v>56</v>
      </c>
      <c r="F1398" s="26" t="s">
        <v>19</v>
      </c>
      <c r="G1398" s="27" t="n">
        <v>-5640</v>
      </c>
      <c r="H1398" s="28" t="n">
        <v>1.7755</v>
      </c>
      <c r="I1398" s="28" t="n">
        <v>10013.82</v>
      </c>
      <c r="J1398" s="28" t="n">
        <v>0</v>
      </c>
      <c r="K1398" s="28" t="n">
        <v>-0</v>
      </c>
      <c r="L1398" s="28" t="n">
        <v>-0</v>
      </c>
      <c r="M1398" s="6" t="s">
        <f>=I1398+J1398+K1398+L1398</f>
      </c>
      <c r="N1398" s="26"/>
    </row>
    <row collapsed="false" customFormat="false" customHeight="false" hidden="false" ht="12.1" outlineLevel="0" r="1399">
      <c r="A1399" s="20" t="n">
        <v>45890.606724537</v>
      </c>
      <c r="B1399" s="16" t="s">
        <v>160</v>
      </c>
      <c r="C1399" s="16" t="s">
        <v>233</v>
      </c>
      <c r="D1399" s="16" t="s">
        <v>127</v>
      </c>
      <c r="E1399" s="16" t="s">
        <v>17</v>
      </c>
      <c r="F1399" s="16" t="s">
        <v>19</v>
      </c>
      <c r="G1399" s="7" t="n">
        <v>400</v>
      </c>
      <c r="H1399" s="6" t="n">
        <v>44.52</v>
      </c>
      <c r="I1399" s="6" t="n">
        <v>-17808</v>
      </c>
      <c r="J1399" s="6" t="n">
        <v>-0</v>
      </c>
      <c r="K1399" s="6" t="n">
        <v>-8.9</v>
      </c>
      <c r="L1399" s="6" t="n">
        <v>-0</v>
      </c>
      <c r="M1399" s="6" t="s">
        <f>=I1399+J1399+K1399+L1399</f>
      </c>
      <c r="N1399" s="16"/>
    </row>
    <row collapsed="false" customFormat="false" customHeight="false" hidden="false" ht="12.1" outlineLevel="0" r="1400">
      <c r="A1400" s="20" t="n">
        <v>45890.716643519</v>
      </c>
      <c r="B1400" s="16" t="s">
        <v>27</v>
      </c>
      <c r="C1400" s="16" t="s">
        <v>216</v>
      </c>
      <c r="D1400" s="16" t="s">
        <v>127</v>
      </c>
      <c r="E1400" s="16" t="s">
        <v>17</v>
      </c>
      <c r="F1400" s="16" t="s">
        <v>19</v>
      </c>
      <c r="G1400" s="7" t="n">
        <v>5</v>
      </c>
      <c r="H1400" s="6" t="n">
        <v>1177.5</v>
      </c>
      <c r="I1400" s="6" t="n">
        <v>-5887.5</v>
      </c>
      <c r="J1400" s="6" t="n">
        <v>-0</v>
      </c>
      <c r="K1400" s="6" t="n">
        <v>-2.94</v>
      </c>
      <c r="L1400" s="6" t="n">
        <v>-0</v>
      </c>
      <c r="M1400" s="6" t="s">
        <f>=I1400+J1400+K1400+L1400</f>
      </c>
      <c r="N1400" s="16"/>
    </row>
    <row collapsed="false" customFormat="false" customHeight="false" hidden="false" ht="12.1" outlineLevel="0" r="1401">
      <c r="A1401" s="20" t="n">
        <v>45890.721134259</v>
      </c>
      <c r="B1401" s="16" t="s">
        <v>143</v>
      </c>
      <c r="C1401" s="16" t="s">
        <v>206</v>
      </c>
      <c r="D1401" s="16" t="s">
        <v>127</v>
      </c>
      <c r="E1401" s="16" t="s">
        <v>17</v>
      </c>
      <c r="F1401" s="16" t="s">
        <v>19</v>
      </c>
      <c r="G1401" s="7" t="n">
        <v>6000</v>
      </c>
      <c r="H1401" s="6" t="n">
        <v>3.172</v>
      </c>
      <c r="I1401" s="6" t="n">
        <v>-19032</v>
      </c>
      <c r="J1401" s="6" t="n">
        <v>-0</v>
      </c>
      <c r="K1401" s="6" t="n">
        <v>-9.52</v>
      </c>
      <c r="L1401" s="6" t="n">
        <v>-0</v>
      </c>
      <c r="M1401" s="6" t="s">
        <f>=I1401+J1401+K1401+L1401</f>
      </c>
      <c r="N1401" s="16"/>
    </row>
    <row collapsed="false" customFormat="false" customHeight="false" hidden="false" ht="12.1" outlineLevel="0" r="1402">
      <c r="A1402" s="20" t="n">
        <v>45890.730474537</v>
      </c>
      <c r="B1402" s="16" t="s">
        <v>45</v>
      </c>
      <c r="C1402" s="16" t="s">
        <v>236</v>
      </c>
      <c r="D1402" s="16" t="s">
        <v>127</v>
      </c>
      <c r="E1402" s="16" t="s">
        <v>17</v>
      </c>
      <c r="F1402" s="16" t="s">
        <v>19</v>
      </c>
      <c r="G1402" s="7" t="n">
        <v>200</v>
      </c>
      <c r="H1402" s="6" t="n">
        <v>15.705</v>
      </c>
      <c r="I1402" s="6" t="n">
        <v>-3141</v>
      </c>
      <c r="J1402" s="6" t="n">
        <v>-0</v>
      </c>
      <c r="K1402" s="6" t="n">
        <v>-1.57</v>
      </c>
      <c r="L1402" s="6" t="n">
        <v>-0</v>
      </c>
      <c r="M1402" s="6" t="s">
        <f>=I1402+J1402+K1402+L1402</f>
      </c>
      <c r="N1402" s="16"/>
    </row>
    <row collapsed="false" customFormat="false" customHeight="false" hidden="false" ht="12.1" outlineLevel="0" r="1403">
      <c r="A1403" s="25" t="n">
        <v>45891.007465278</v>
      </c>
      <c r="B1403" s="26" t="s">
        <v>55</v>
      </c>
      <c r="C1403" s="26" t="s">
        <v>204</v>
      </c>
      <c r="D1403" s="26" t="s">
        <v>128</v>
      </c>
      <c r="E1403" s="26" t="s">
        <v>56</v>
      </c>
      <c r="F1403" s="26" t="s">
        <v>19</v>
      </c>
      <c r="G1403" s="27" t="n">
        <v>-25840</v>
      </c>
      <c r="H1403" s="28" t="n">
        <v>1.7764</v>
      </c>
      <c r="I1403" s="28" t="n">
        <v>45902.18</v>
      </c>
      <c r="J1403" s="28" t="n">
        <v>0</v>
      </c>
      <c r="K1403" s="28" t="n">
        <v>-0</v>
      </c>
      <c r="L1403" s="28" t="n">
        <v>-0</v>
      </c>
      <c r="M1403" s="6" t="s">
        <f>=I1403+J1403+K1403+L1403</f>
      </c>
      <c r="N1403" s="26"/>
    </row>
    <row collapsed="false" customFormat="false" customHeight="false" hidden="false" ht="12.1" outlineLevel="0" r="1404">
      <c r="A1404" s="20" t="n">
        <v>45891.618391204</v>
      </c>
      <c r="B1404" s="16" t="s">
        <v>142</v>
      </c>
      <c r="C1404" s="16" t="s">
        <v>205</v>
      </c>
      <c r="D1404" s="16" t="s">
        <v>127</v>
      </c>
      <c r="E1404" s="16" t="s">
        <v>17</v>
      </c>
      <c r="F1404" s="16" t="s">
        <v>19</v>
      </c>
      <c r="G1404" s="7" t="n">
        <v>10000</v>
      </c>
      <c r="H1404" s="6" t="n">
        <v>2.24</v>
      </c>
      <c r="I1404" s="6" t="n">
        <v>-22400</v>
      </c>
      <c r="J1404" s="6" t="n">
        <v>-0</v>
      </c>
      <c r="K1404" s="6" t="n">
        <v>-11.2</v>
      </c>
      <c r="L1404" s="6" t="n">
        <v>-0</v>
      </c>
      <c r="M1404" s="6" t="s">
        <f>=I1404+J1404+K1404+L1404</f>
      </c>
      <c r="N1404" s="16"/>
    </row>
    <row collapsed="false" customFormat="false" customHeight="false" hidden="false" ht="12.1" outlineLevel="0" r="1405">
      <c r="A1405" s="25" t="n">
        <v>45891.664710648</v>
      </c>
      <c r="B1405" s="26" t="s">
        <v>142</v>
      </c>
      <c r="C1405" s="26" t="s">
        <v>205</v>
      </c>
      <c r="D1405" s="26" t="s">
        <v>128</v>
      </c>
      <c r="E1405" s="26" t="s">
        <v>17</v>
      </c>
      <c r="F1405" s="26" t="s">
        <v>19</v>
      </c>
      <c r="G1405" s="27" t="n">
        <v>-10000</v>
      </c>
      <c r="H1405" s="28" t="n">
        <v>2.28</v>
      </c>
      <c r="I1405" s="28" t="n">
        <v>22800</v>
      </c>
      <c r="J1405" s="28" t="n">
        <v>0</v>
      </c>
      <c r="K1405" s="28" t="n">
        <v>-11.38</v>
      </c>
      <c r="L1405" s="28" t="n">
        <v>-0</v>
      </c>
      <c r="M1405" s="6" t="s">
        <f>=I1405+J1405+K1405+L1405</f>
      </c>
      <c r="N1405" s="26"/>
    </row>
    <row collapsed="false" customFormat="false" customHeight="false" hidden="false" ht="12.1" outlineLevel="0" r="1406">
      <c r="A1406" s="20" t="n">
        <v>45897.466886574</v>
      </c>
      <c r="B1406" s="16" t="s">
        <v>161</v>
      </c>
      <c r="C1406" s="16" t="s">
        <v>234</v>
      </c>
      <c r="D1406" s="16" t="s">
        <v>127</v>
      </c>
      <c r="E1406" s="16" t="s">
        <v>17</v>
      </c>
      <c r="F1406" s="16" t="s">
        <v>19</v>
      </c>
      <c r="G1406" s="7" t="n">
        <v>8000</v>
      </c>
      <c r="H1406" s="6" t="n">
        <v>0.5751</v>
      </c>
      <c r="I1406" s="6" t="n">
        <v>-4600.8</v>
      </c>
      <c r="J1406" s="6" t="n">
        <v>-0</v>
      </c>
      <c r="K1406" s="6" t="n">
        <v>-2.3</v>
      </c>
      <c r="L1406" s="6" t="n">
        <v>-0</v>
      </c>
      <c r="M1406" s="6" t="s">
        <f>=I1406+J1406+K1406+L1406</f>
      </c>
      <c r="N1406" s="16"/>
    </row>
    <row collapsed="false" customFormat="false" customHeight="false" hidden="false" ht="12.1" outlineLevel="0" r="1407">
      <c r="A1407" s="20" t="n">
        <v>45897.488518519</v>
      </c>
      <c r="B1407" s="16" t="s">
        <v>45</v>
      </c>
      <c r="C1407" s="16" t="s">
        <v>236</v>
      </c>
      <c r="D1407" s="16" t="s">
        <v>127</v>
      </c>
      <c r="E1407" s="16" t="s">
        <v>17</v>
      </c>
      <c r="F1407" s="16" t="s">
        <v>19</v>
      </c>
      <c r="G1407" s="7" t="n">
        <v>600</v>
      </c>
      <c r="H1407" s="6" t="n">
        <v>15.245</v>
      </c>
      <c r="I1407" s="6" t="n">
        <v>-9147</v>
      </c>
      <c r="J1407" s="6" t="n">
        <v>-0</v>
      </c>
      <c r="K1407" s="6" t="n">
        <v>-4.57</v>
      </c>
      <c r="L1407" s="6" t="n">
        <v>-0</v>
      </c>
      <c r="M1407" s="6" t="s">
        <f>=I1407+J1407+K1407+L1407</f>
      </c>
      <c r="N1407" s="16"/>
    </row>
    <row collapsed="false" customFormat="false" customHeight="false" hidden="false" ht="12.1" outlineLevel="0" r="1408">
      <c r="A1408" s="20" t="n">
        <v>45897.718368056</v>
      </c>
      <c r="B1408" s="16" t="s">
        <v>142</v>
      </c>
      <c r="C1408" s="16" t="s">
        <v>205</v>
      </c>
      <c r="D1408" s="16" t="s">
        <v>127</v>
      </c>
      <c r="E1408" s="16" t="s">
        <v>17</v>
      </c>
      <c r="F1408" s="16" t="s">
        <v>19</v>
      </c>
      <c r="G1408" s="7" t="n">
        <v>10000</v>
      </c>
      <c r="H1408" s="6" t="n">
        <v>2.24</v>
      </c>
      <c r="I1408" s="6" t="n">
        <v>-22400</v>
      </c>
      <c r="J1408" s="6" t="n">
        <v>-0</v>
      </c>
      <c r="K1408" s="6" t="n">
        <v>-11.2</v>
      </c>
      <c r="L1408" s="6" t="n">
        <v>-0</v>
      </c>
      <c r="M1408" s="6" t="s">
        <f>=I1408+J1408+K1408+L1408</f>
      </c>
      <c r="N1408" s="16"/>
    </row>
    <row collapsed="false" customFormat="false" customHeight="false" hidden="false" ht="12.1" outlineLevel="0" r="1409">
      <c r="A1409" s="25" t="n">
        <v>45897.944155093</v>
      </c>
      <c r="B1409" s="26" t="s">
        <v>55</v>
      </c>
      <c r="C1409" s="26" t="s">
        <v>204</v>
      </c>
      <c r="D1409" s="26" t="s">
        <v>128</v>
      </c>
      <c r="E1409" s="26" t="s">
        <v>56</v>
      </c>
      <c r="F1409" s="26" t="s">
        <v>19</v>
      </c>
      <c r="G1409" s="27" t="n">
        <v>-20080</v>
      </c>
      <c r="H1409" s="28" t="n">
        <v>1.7825</v>
      </c>
      <c r="I1409" s="28" t="n">
        <v>35792.6</v>
      </c>
      <c r="J1409" s="28" t="n">
        <v>0</v>
      </c>
      <c r="K1409" s="28" t="n">
        <v>-0</v>
      </c>
      <c r="L1409" s="28" t="n">
        <v>-0</v>
      </c>
      <c r="M1409" s="6" t="s">
        <f>=I1409+J1409+K1409+L1409</f>
      </c>
      <c r="N1409" s="26"/>
    </row>
    <row collapsed="false" customFormat="false" customHeight="false" hidden="false" ht="12.1" outlineLevel="0" r="1410">
      <c r="A1410" s="25" t="n">
        <v>45901.405775463</v>
      </c>
      <c r="B1410" s="26" t="s">
        <v>131</v>
      </c>
      <c r="C1410" s="26" t="s">
        <v>191</v>
      </c>
      <c r="D1410" s="26" t="s">
        <v>128</v>
      </c>
      <c r="E1410" s="26" t="s">
        <v>17</v>
      </c>
      <c r="F1410" s="26" t="s">
        <v>19</v>
      </c>
      <c r="G1410" s="27" t="n">
        <v>-20000</v>
      </c>
      <c r="H1410" s="28" t="n">
        <v>0.4746</v>
      </c>
      <c r="I1410" s="28" t="n">
        <v>9492</v>
      </c>
      <c r="J1410" s="28" t="n">
        <v>0</v>
      </c>
      <c r="K1410" s="28" t="n">
        <v>-4.75</v>
      </c>
      <c r="L1410" s="28" t="n">
        <v>-0</v>
      </c>
      <c r="M1410" s="6" t="s">
        <f>=I1410+J1410+K1410+L1410</f>
      </c>
      <c r="N1410" s="26"/>
    </row>
    <row collapsed="false" customFormat="false" customHeight="false" hidden="false" ht="12.1" outlineLevel="0" r="1411">
      <c r="A1411" s="20" t="n">
        <v>45901.577916667</v>
      </c>
      <c r="B1411" s="16" t="s">
        <v>24</v>
      </c>
      <c r="C1411" s="16" t="s">
        <v>247</v>
      </c>
      <c r="D1411" s="16" t="s">
        <v>127</v>
      </c>
      <c r="E1411" s="16" t="s">
        <v>17</v>
      </c>
      <c r="F1411" s="16" t="s">
        <v>19</v>
      </c>
      <c r="G1411" s="7" t="n">
        <v>20</v>
      </c>
      <c r="H1411" s="6" t="n">
        <v>123.76</v>
      </c>
      <c r="I1411" s="6" t="n">
        <v>-2475.2</v>
      </c>
      <c r="J1411" s="6" t="n">
        <v>-0</v>
      </c>
      <c r="K1411" s="6" t="n">
        <v>-1.24</v>
      </c>
      <c r="L1411" s="6" t="n">
        <v>-0</v>
      </c>
      <c r="M1411" s="6" t="s">
        <f>=I1411+J1411+K1411+L1411</f>
      </c>
      <c r="N1411" s="16"/>
    </row>
    <row collapsed="false" customFormat="false" customHeight="false" hidden="false" ht="12.1" outlineLevel="0" r="1412">
      <c r="A1412" s="20" t="n">
        <v>45901.96849537</v>
      </c>
      <c r="B1412" s="16" t="s">
        <v>55</v>
      </c>
      <c r="C1412" s="16" t="s">
        <v>204</v>
      </c>
      <c r="D1412" s="16" t="s">
        <v>127</v>
      </c>
      <c r="E1412" s="16" t="s">
        <v>56</v>
      </c>
      <c r="F1412" s="16" t="s">
        <v>19</v>
      </c>
      <c r="G1412" s="7" t="n">
        <v>3940</v>
      </c>
      <c r="H1412" s="6" t="n">
        <v>1.7859</v>
      </c>
      <c r="I1412" s="6" t="n">
        <v>-7036.45</v>
      </c>
      <c r="J1412" s="6" t="n">
        <v>-0</v>
      </c>
      <c r="K1412" s="6" t="n">
        <v>-0</v>
      </c>
      <c r="L1412" s="6" t="n">
        <v>-0</v>
      </c>
      <c r="M1412" s="6" t="s">
        <f>=I1412+J1412+K1412+L1412</f>
      </c>
      <c r="N1412" s="16"/>
    </row>
    <row collapsed="false" customFormat="false" customHeight="false" hidden="false" ht="12.1" outlineLevel="0" r="1413">
      <c r="A1413" s="20" t="n">
        <v>45902.523819444</v>
      </c>
      <c r="B1413" s="16" t="s">
        <v>24</v>
      </c>
      <c r="C1413" s="16" t="s">
        <v>247</v>
      </c>
      <c r="D1413" s="16" t="s">
        <v>127</v>
      </c>
      <c r="E1413" s="16" t="s">
        <v>17</v>
      </c>
      <c r="F1413" s="16" t="s">
        <v>19</v>
      </c>
      <c r="G1413" s="7" t="n">
        <v>40</v>
      </c>
      <c r="H1413" s="6" t="n">
        <v>120.62</v>
      </c>
      <c r="I1413" s="6" t="n">
        <v>-4824.8</v>
      </c>
      <c r="J1413" s="6" t="n">
        <v>-0</v>
      </c>
      <c r="K1413" s="6" t="n">
        <v>-2.41</v>
      </c>
      <c r="L1413" s="6" t="n">
        <v>-0</v>
      </c>
      <c r="M1413" s="6" t="s">
        <f>=I1413+J1413+K1413+L1413</f>
      </c>
      <c r="N1413" s="16"/>
    </row>
    <row collapsed="false" customFormat="false" customHeight="false" hidden="false" ht="12.1" outlineLevel="0" r="1414">
      <c r="A1414" s="20" t="n">
        <v>45902.532719907</v>
      </c>
      <c r="B1414" s="16" t="s">
        <v>160</v>
      </c>
      <c r="C1414" s="16" t="s">
        <v>233</v>
      </c>
      <c r="D1414" s="16" t="s">
        <v>127</v>
      </c>
      <c r="E1414" s="16" t="s">
        <v>17</v>
      </c>
      <c r="F1414" s="16" t="s">
        <v>19</v>
      </c>
      <c r="G1414" s="7" t="n">
        <v>800</v>
      </c>
      <c r="H1414" s="6" t="n">
        <v>42.21625</v>
      </c>
      <c r="I1414" s="6" t="n">
        <v>-33773</v>
      </c>
      <c r="J1414" s="6" t="n">
        <v>-0</v>
      </c>
      <c r="K1414" s="6" t="n">
        <v>-16.89</v>
      </c>
      <c r="L1414" s="6" t="n">
        <v>-0</v>
      </c>
      <c r="M1414" s="6" t="s">
        <f>=I1414+J1414+K1414+L1414</f>
      </c>
      <c r="N1414" s="16"/>
    </row>
    <row collapsed="false" customFormat="false" customHeight="false" hidden="false" ht="12.1" outlineLevel="0" r="1415">
      <c r="A1415" s="25" t="n">
        <v>45902.913078704</v>
      </c>
      <c r="B1415" s="26" t="s">
        <v>55</v>
      </c>
      <c r="C1415" s="26" t="s">
        <v>204</v>
      </c>
      <c r="D1415" s="26" t="s">
        <v>128</v>
      </c>
      <c r="E1415" s="26" t="s">
        <v>56</v>
      </c>
      <c r="F1415" s="26" t="s">
        <v>19</v>
      </c>
      <c r="G1415" s="27" t="n">
        <v>-21750</v>
      </c>
      <c r="H1415" s="28" t="n">
        <v>1.7867</v>
      </c>
      <c r="I1415" s="28" t="n">
        <v>38860.73</v>
      </c>
      <c r="J1415" s="28" t="n">
        <v>0</v>
      </c>
      <c r="K1415" s="28" t="n">
        <v>-0</v>
      </c>
      <c r="L1415" s="28" t="n">
        <v>-0</v>
      </c>
      <c r="M1415" s="6" t="s">
        <f>=I1415+J1415+K1415+L1415</f>
      </c>
      <c r="N1415" s="26"/>
    </row>
    <row collapsed="false" customFormat="false" customHeight="false" hidden="false" ht="12.1" outlineLevel="0" r="1416">
      <c r="A1416" s="20" t="n">
        <v>45903.490914352</v>
      </c>
      <c r="B1416" s="16" t="s">
        <v>138</v>
      </c>
      <c r="C1416" s="16" t="s">
        <v>200</v>
      </c>
      <c r="D1416" s="16" t="s">
        <v>127</v>
      </c>
      <c r="E1416" s="16" t="s">
        <v>17</v>
      </c>
      <c r="F1416" s="16" t="s">
        <v>19</v>
      </c>
      <c r="G1416" s="7" t="n">
        <v>80</v>
      </c>
      <c r="H1416" s="6" t="n">
        <v>118.2</v>
      </c>
      <c r="I1416" s="6" t="n">
        <v>-9456</v>
      </c>
      <c r="J1416" s="6" t="n">
        <v>-0</v>
      </c>
      <c r="K1416" s="6" t="n">
        <v>-4.73</v>
      </c>
      <c r="L1416" s="6" t="n">
        <v>-0</v>
      </c>
      <c r="M1416" s="6" t="s">
        <f>=I1416+J1416+K1416+L1416</f>
      </c>
      <c r="N1416" s="16"/>
    </row>
    <row collapsed="false" customFormat="false" customHeight="false" hidden="false" ht="12.1" outlineLevel="0" r="1417">
      <c r="A1417" s="25" t="n">
        <v>45903.961516204</v>
      </c>
      <c r="B1417" s="26" t="s">
        <v>55</v>
      </c>
      <c r="C1417" s="26" t="s">
        <v>204</v>
      </c>
      <c r="D1417" s="26" t="s">
        <v>128</v>
      </c>
      <c r="E1417" s="26" t="s">
        <v>56</v>
      </c>
      <c r="F1417" s="26" t="s">
        <v>19</v>
      </c>
      <c r="G1417" s="27" t="n">
        <v>-5200</v>
      </c>
      <c r="H1417" s="28" t="n">
        <v>1.7876</v>
      </c>
      <c r="I1417" s="28" t="n">
        <v>9295.52</v>
      </c>
      <c r="J1417" s="28" t="n">
        <v>0</v>
      </c>
      <c r="K1417" s="28" t="n">
        <v>-0</v>
      </c>
      <c r="L1417" s="28" t="n">
        <v>-0</v>
      </c>
      <c r="M1417" s="6" t="s">
        <f>=I1417+J1417+K1417+L1417</f>
      </c>
      <c r="N1417" s="26"/>
    </row>
    <row collapsed="false" customFormat="false" customHeight="false" hidden="false" ht="12.1" outlineLevel="0" r="1418">
      <c r="A1418" s="25" t="n">
        <v>45905.471712963</v>
      </c>
      <c r="B1418" s="26" t="s">
        <v>142</v>
      </c>
      <c r="C1418" s="26" t="s">
        <v>205</v>
      </c>
      <c r="D1418" s="26" t="s">
        <v>128</v>
      </c>
      <c r="E1418" s="26" t="s">
        <v>17</v>
      </c>
      <c r="F1418" s="26" t="s">
        <v>19</v>
      </c>
      <c r="G1418" s="27" t="n">
        <v>-22300</v>
      </c>
      <c r="H1418" s="28" t="n">
        <v>2.26</v>
      </c>
      <c r="I1418" s="28" t="n">
        <v>50398</v>
      </c>
      <c r="J1418" s="28" t="n">
        <v>0</v>
      </c>
      <c r="K1418" s="28" t="n">
        <v>-25.2</v>
      </c>
      <c r="L1418" s="28" t="n">
        <v>-0</v>
      </c>
      <c r="M1418" s="6" t="s">
        <f>=I1418+J1418+K1418+L1418</f>
      </c>
      <c r="N1418" s="26"/>
    </row>
    <row collapsed="false" customFormat="false" customHeight="false" hidden="false" ht="12.1" outlineLevel="0" r="1419">
      <c r="A1419" s="20" t="n">
        <v>45905.568148148</v>
      </c>
      <c r="B1419" s="16" t="s">
        <v>142</v>
      </c>
      <c r="C1419" s="16" t="s">
        <v>205</v>
      </c>
      <c r="D1419" s="16" t="s">
        <v>127</v>
      </c>
      <c r="E1419" s="16" t="s">
        <v>17</v>
      </c>
      <c r="F1419" s="16" t="s">
        <v>19</v>
      </c>
      <c r="G1419" s="7" t="n">
        <v>20000</v>
      </c>
      <c r="H1419" s="6" t="n">
        <v>2.24</v>
      </c>
      <c r="I1419" s="6" t="n">
        <v>-44800</v>
      </c>
      <c r="J1419" s="6" t="n">
        <v>-0</v>
      </c>
      <c r="K1419" s="6" t="n">
        <v>-22.4</v>
      </c>
      <c r="L1419" s="6" t="n">
        <v>-0</v>
      </c>
      <c r="M1419" s="6" t="s">
        <f>=I1419+J1419+K1419+L1419</f>
      </c>
      <c r="N1419" s="16"/>
    </row>
    <row collapsed="false" customFormat="false" customHeight="false" hidden="false" ht="12.1" outlineLevel="0" r="1420">
      <c r="A1420" s="25" t="n">
        <v>45908.461388889</v>
      </c>
      <c r="B1420" s="26" t="s">
        <v>142</v>
      </c>
      <c r="C1420" s="26" t="s">
        <v>205</v>
      </c>
      <c r="D1420" s="26" t="s">
        <v>128</v>
      </c>
      <c r="E1420" s="26" t="s">
        <v>17</v>
      </c>
      <c r="F1420" s="26" t="s">
        <v>19</v>
      </c>
      <c r="G1420" s="27" t="n">
        <v>-17700</v>
      </c>
      <c r="H1420" s="28" t="n">
        <v>2.2643502824859</v>
      </c>
      <c r="I1420" s="28" t="n">
        <v>40079</v>
      </c>
      <c r="J1420" s="28" t="n">
        <v>0</v>
      </c>
      <c r="K1420" s="28" t="n">
        <v>-20.04</v>
      </c>
      <c r="L1420" s="28" t="n">
        <v>-0</v>
      </c>
      <c r="M1420" s="6" t="s">
        <f>=I1420+J1420+K1420+L1420</f>
      </c>
      <c r="N1420" s="26"/>
    </row>
    <row collapsed="false" customFormat="false" customHeight="false" hidden="false" ht="12.1" outlineLevel="0" r="1421">
      <c r="A1421" s="25" t="n">
        <v>45908.509340278</v>
      </c>
      <c r="B1421" s="26" t="s">
        <v>160</v>
      </c>
      <c r="C1421" s="26" t="s">
        <v>233</v>
      </c>
      <c r="D1421" s="26" t="s">
        <v>128</v>
      </c>
      <c r="E1421" s="26" t="s">
        <v>17</v>
      </c>
      <c r="F1421" s="26" t="s">
        <v>19</v>
      </c>
      <c r="G1421" s="27" t="n">
        <v>-800</v>
      </c>
      <c r="H1421" s="28" t="n">
        <v>43.805</v>
      </c>
      <c r="I1421" s="28" t="n">
        <v>35044</v>
      </c>
      <c r="J1421" s="28" t="n">
        <v>0</v>
      </c>
      <c r="K1421" s="28" t="n">
        <v>-17.52</v>
      </c>
      <c r="L1421" s="28" t="n">
        <v>-0</v>
      </c>
      <c r="M1421" s="6" t="s">
        <f>=I1421+J1421+K1421+L1421</f>
      </c>
      <c r="N1421" s="26"/>
    </row>
    <row collapsed="false" customFormat="false" customHeight="false" hidden="false" ht="12.1" outlineLevel="0" r="1422">
      <c r="A1422" s="25" t="n">
        <v>45908.510590278</v>
      </c>
      <c r="B1422" s="26" t="s">
        <v>138</v>
      </c>
      <c r="C1422" s="26" t="s">
        <v>200</v>
      </c>
      <c r="D1422" s="26" t="s">
        <v>128</v>
      </c>
      <c r="E1422" s="26" t="s">
        <v>17</v>
      </c>
      <c r="F1422" s="26" t="s">
        <v>19</v>
      </c>
      <c r="G1422" s="27" t="n">
        <v>-80</v>
      </c>
      <c r="H1422" s="28" t="n">
        <v>122.35</v>
      </c>
      <c r="I1422" s="28" t="n">
        <v>9788</v>
      </c>
      <c r="J1422" s="28" t="n">
        <v>0</v>
      </c>
      <c r="K1422" s="28" t="n">
        <v>-4.89</v>
      </c>
      <c r="L1422" s="28" t="n">
        <v>-0</v>
      </c>
      <c r="M1422" s="6" t="s">
        <f>=I1422+J1422+K1422+L1422</f>
      </c>
      <c r="N1422" s="26"/>
    </row>
    <row collapsed="false" customFormat="false" customHeight="false" hidden="false" ht="12.1" outlineLevel="0" r="1423">
      <c r="A1423" s="25" t="n">
        <v>45908.520138889</v>
      </c>
      <c r="B1423" s="26" t="s">
        <v>143</v>
      </c>
      <c r="C1423" s="26" t="s">
        <v>206</v>
      </c>
      <c r="D1423" s="26" t="s">
        <v>128</v>
      </c>
      <c r="E1423" s="26" t="s">
        <v>17</v>
      </c>
      <c r="F1423" s="26" t="s">
        <v>19</v>
      </c>
      <c r="G1423" s="27" t="n">
        <v>-3000</v>
      </c>
      <c r="H1423" s="28" t="n">
        <v>3.2255</v>
      </c>
      <c r="I1423" s="28" t="n">
        <v>9676.5</v>
      </c>
      <c r="J1423" s="28" t="n">
        <v>0</v>
      </c>
      <c r="K1423" s="28" t="n">
        <v>-4.84</v>
      </c>
      <c r="L1423" s="28" t="n">
        <v>-0</v>
      </c>
      <c r="M1423" s="6" t="s">
        <f>=I1423+J1423+K1423+L1423</f>
      </c>
      <c r="N1423" s="26"/>
    </row>
    <row collapsed="false" customFormat="false" customHeight="false" hidden="false" ht="12.1" outlineLevel="0" r="1424">
      <c r="A1424" s="20" t="n">
        <v>45908.522847222</v>
      </c>
      <c r="B1424" s="16" t="s">
        <v>24</v>
      </c>
      <c r="C1424" s="16" t="s">
        <v>247</v>
      </c>
      <c r="D1424" s="16" t="s">
        <v>127</v>
      </c>
      <c r="E1424" s="16" t="s">
        <v>17</v>
      </c>
      <c r="F1424" s="16" t="s">
        <v>19</v>
      </c>
      <c r="G1424" s="7" t="n">
        <v>60</v>
      </c>
      <c r="H1424" s="6" t="n">
        <v>118.76</v>
      </c>
      <c r="I1424" s="6" t="n">
        <v>-7125.6</v>
      </c>
      <c r="J1424" s="6" t="n">
        <v>-0</v>
      </c>
      <c r="K1424" s="6" t="n">
        <v>-3.56</v>
      </c>
      <c r="L1424" s="6" t="n">
        <v>-0</v>
      </c>
      <c r="M1424" s="6" t="s">
        <f>=I1424+J1424+K1424+L1424</f>
      </c>
      <c r="N1424" s="16"/>
    </row>
    <row collapsed="false" customFormat="false" customHeight="false" hidden="false" ht="12.1" outlineLevel="0" r="1425">
      <c r="A1425" s="20" t="n">
        <v>45908.57056713</v>
      </c>
      <c r="B1425" s="16" t="s">
        <v>142</v>
      </c>
      <c r="C1425" s="16" t="s">
        <v>205</v>
      </c>
      <c r="D1425" s="16" t="s">
        <v>127</v>
      </c>
      <c r="E1425" s="16" t="s">
        <v>17</v>
      </c>
      <c r="F1425" s="16" t="s">
        <v>19</v>
      </c>
      <c r="G1425" s="7" t="n">
        <v>10000</v>
      </c>
      <c r="H1425" s="6" t="n">
        <v>2.25</v>
      </c>
      <c r="I1425" s="6" t="n">
        <v>-22500</v>
      </c>
      <c r="J1425" s="6" t="n">
        <v>-0</v>
      </c>
      <c r="K1425" s="6" t="n">
        <v>-11.25</v>
      </c>
      <c r="L1425" s="6" t="n">
        <v>-0</v>
      </c>
      <c r="M1425" s="6" t="s">
        <f>=I1425+J1425+K1425+L1425</f>
      </c>
      <c r="N1425" s="16"/>
    </row>
    <row collapsed="false" customFormat="false" customHeight="false" hidden="false" ht="12.1" outlineLevel="0" r="1426">
      <c r="A1426" s="25" t="n">
        <v>45908.850439815</v>
      </c>
      <c r="B1426" s="26" t="s">
        <v>161</v>
      </c>
      <c r="C1426" s="26" t="s">
        <v>234</v>
      </c>
      <c r="D1426" s="26" t="s">
        <v>128</v>
      </c>
      <c r="E1426" s="26" t="s">
        <v>17</v>
      </c>
      <c r="F1426" s="26" t="s">
        <v>19</v>
      </c>
      <c r="G1426" s="27" t="n">
        <v>-8000</v>
      </c>
      <c r="H1426" s="28" t="n">
        <v>0.5925</v>
      </c>
      <c r="I1426" s="28" t="n">
        <v>4740</v>
      </c>
      <c r="J1426" s="28" t="n">
        <v>0</v>
      </c>
      <c r="K1426" s="28" t="n">
        <v>-2.37</v>
      </c>
      <c r="L1426" s="28" t="n">
        <v>-0</v>
      </c>
      <c r="M1426" s="6" t="s">
        <f>=I1426+J1426+K1426+L1426</f>
      </c>
      <c r="N1426" s="26"/>
    </row>
    <row collapsed="false" customFormat="false" customHeight="false" hidden="false" ht="12.1" outlineLevel="0" r="1427">
      <c r="A1427" s="20" t="n">
        <v>45908.871331019</v>
      </c>
      <c r="B1427" s="16" t="s">
        <v>55</v>
      </c>
      <c r="C1427" s="16" t="s">
        <v>204</v>
      </c>
      <c r="D1427" s="16" t="s">
        <v>127</v>
      </c>
      <c r="E1427" s="16" t="s">
        <v>56</v>
      </c>
      <c r="F1427" s="16" t="s">
        <v>19</v>
      </c>
      <c r="G1427" s="7" t="n">
        <v>42000</v>
      </c>
      <c r="H1427" s="6" t="n">
        <v>1.792</v>
      </c>
      <c r="I1427" s="6" t="n">
        <v>-75264</v>
      </c>
      <c r="J1427" s="6" t="n">
        <v>-0</v>
      </c>
      <c r="K1427" s="6" t="n">
        <v>-0</v>
      </c>
      <c r="L1427" s="6" t="n">
        <v>-0</v>
      </c>
      <c r="M1427" s="6" t="s">
        <f>=I1427+J1427+K1427+L1427</f>
      </c>
      <c r="N1427" s="16"/>
    </row>
    <row collapsed="false" customFormat="false" customHeight="false" hidden="false" ht="12.1" outlineLevel="0" r="1428">
      <c r="A1428" s="25" t="n">
        <v>45909.70068287</v>
      </c>
      <c r="B1428" s="26" t="s">
        <v>160</v>
      </c>
      <c r="C1428" s="26" t="s">
        <v>233</v>
      </c>
      <c r="D1428" s="26" t="s">
        <v>128</v>
      </c>
      <c r="E1428" s="26" t="s">
        <v>17</v>
      </c>
      <c r="F1428" s="26" t="s">
        <v>19</v>
      </c>
      <c r="G1428" s="27" t="n">
        <v>-400</v>
      </c>
      <c r="H1428" s="28" t="n">
        <v>45.145</v>
      </c>
      <c r="I1428" s="28" t="n">
        <v>18058</v>
      </c>
      <c r="J1428" s="28" t="n">
        <v>0</v>
      </c>
      <c r="K1428" s="28" t="n">
        <v>-9.03</v>
      </c>
      <c r="L1428" s="28" t="n">
        <v>-0</v>
      </c>
      <c r="M1428" s="6" t="s">
        <f>=I1428+J1428+K1428+L1428</f>
      </c>
      <c r="N1428" s="26"/>
    </row>
    <row collapsed="false" customFormat="false" customHeight="false" hidden="false" ht="12.1" outlineLevel="0" r="1429">
      <c r="A1429" s="20" t="n">
        <v>45909.976030093</v>
      </c>
      <c r="B1429" s="16" t="s">
        <v>55</v>
      </c>
      <c r="C1429" s="16" t="s">
        <v>204</v>
      </c>
      <c r="D1429" s="16" t="s">
        <v>127</v>
      </c>
      <c r="E1429" s="16" t="s">
        <v>56</v>
      </c>
      <c r="F1429" s="16" t="s">
        <v>19</v>
      </c>
      <c r="G1429" s="7" t="n">
        <v>10070</v>
      </c>
      <c r="H1429" s="6" t="n">
        <v>1.7928</v>
      </c>
      <c r="I1429" s="6" t="n">
        <v>-18053.5</v>
      </c>
      <c r="J1429" s="6" t="n">
        <v>-0</v>
      </c>
      <c r="K1429" s="6" t="n">
        <v>-0</v>
      </c>
      <c r="L1429" s="6" t="n">
        <v>-0</v>
      </c>
      <c r="M1429" s="6" t="s">
        <f>=I1429+J1429+K1429+L1429</f>
      </c>
      <c r="N1429" s="16"/>
    </row>
    <row collapsed="false" customFormat="false" customHeight="false" hidden="false" ht="12.1" outlineLevel="0" r="1430">
      <c r="A1430" s="20" t="n">
        <v>45910.796527778</v>
      </c>
      <c r="B1430" s="16" t="s">
        <v>131</v>
      </c>
      <c r="C1430" s="16" t="s">
        <v>191</v>
      </c>
      <c r="D1430" s="16" t="s">
        <v>127</v>
      </c>
      <c r="E1430" s="16" t="s">
        <v>17</v>
      </c>
      <c r="F1430" s="16" t="s">
        <v>19</v>
      </c>
      <c r="G1430" s="7" t="n">
        <v>10000</v>
      </c>
      <c r="H1430" s="6" t="n">
        <v>0.4642</v>
      </c>
      <c r="I1430" s="6" t="n">
        <v>-4642</v>
      </c>
      <c r="J1430" s="6" t="n">
        <v>-0</v>
      </c>
      <c r="K1430" s="6" t="n">
        <v>-2.32</v>
      </c>
      <c r="L1430" s="6" t="n">
        <v>-0</v>
      </c>
      <c r="M1430" s="6" t="s">
        <f>=I1430+J1430+K1430+L1430</f>
      </c>
      <c r="N1430" s="16"/>
    </row>
    <row collapsed="false" customFormat="false" customHeight="false" hidden="false" ht="12.1" outlineLevel="0" r="1431">
      <c r="A1431" s="25" t="n">
        <v>45910.947361111</v>
      </c>
      <c r="B1431" s="26" t="s">
        <v>55</v>
      </c>
      <c r="C1431" s="26" t="s">
        <v>204</v>
      </c>
      <c r="D1431" s="26" t="s">
        <v>128</v>
      </c>
      <c r="E1431" s="26" t="s">
        <v>56</v>
      </c>
      <c r="F1431" s="26" t="s">
        <v>19</v>
      </c>
      <c r="G1431" s="27" t="n">
        <v>-2600</v>
      </c>
      <c r="H1431" s="28" t="n">
        <v>1.7935</v>
      </c>
      <c r="I1431" s="28" t="n">
        <v>4663.1</v>
      </c>
      <c r="J1431" s="28" t="n">
        <v>0</v>
      </c>
      <c r="K1431" s="28" t="n">
        <v>-0</v>
      </c>
      <c r="L1431" s="28" t="n">
        <v>-0</v>
      </c>
      <c r="M1431" s="6" t="s">
        <f>=I1431+J1431+K1431+L1431</f>
      </c>
      <c r="N1431" s="26"/>
    </row>
    <row collapsed="false" customFormat="false" customHeight="false" hidden="false" ht="12.1" outlineLevel="0" r="1432">
      <c r="A1432" s="20" t="n">
        <v>45911.530902778</v>
      </c>
      <c r="B1432" s="16" t="s">
        <v>27</v>
      </c>
      <c r="C1432" s="16" t="s">
        <v>216</v>
      </c>
      <c r="D1432" s="16" t="s">
        <v>127</v>
      </c>
      <c r="E1432" s="16" t="s">
        <v>17</v>
      </c>
      <c r="F1432" s="16" t="s">
        <v>19</v>
      </c>
      <c r="G1432" s="7" t="n">
        <v>5</v>
      </c>
      <c r="H1432" s="6" t="n">
        <v>1156</v>
      </c>
      <c r="I1432" s="6" t="n">
        <v>-5780</v>
      </c>
      <c r="J1432" s="6" t="n">
        <v>-0</v>
      </c>
      <c r="K1432" s="6" t="n">
        <v>-2.89</v>
      </c>
      <c r="L1432" s="6" t="n">
        <v>-0</v>
      </c>
      <c r="M1432" s="6" t="s">
        <f>=I1432+J1432+K1432+L1432</f>
      </c>
      <c r="N1432" s="16"/>
    </row>
    <row collapsed="false" customFormat="false" customHeight="false" hidden="false" ht="12.1" outlineLevel="0" r="1433">
      <c r="A1433" s="20" t="n">
        <v>45911.793043981</v>
      </c>
      <c r="B1433" s="16" t="s">
        <v>143</v>
      </c>
      <c r="C1433" s="16" t="s">
        <v>206</v>
      </c>
      <c r="D1433" s="16" t="s">
        <v>127</v>
      </c>
      <c r="E1433" s="16" t="s">
        <v>17</v>
      </c>
      <c r="F1433" s="16" t="s">
        <v>19</v>
      </c>
      <c r="G1433" s="7" t="n">
        <v>3000</v>
      </c>
      <c r="H1433" s="6" t="n">
        <v>3.188</v>
      </c>
      <c r="I1433" s="6" t="n">
        <v>-9564</v>
      </c>
      <c r="J1433" s="6" t="n">
        <v>-0</v>
      </c>
      <c r="K1433" s="6" t="n">
        <v>-4.78</v>
      </c>
      <c r="L1433" s="6" t="n">
        <v>-0</v>
      </c>
      <c r="M1433" s="6" t="s">
        <f>=I1433+J1433+K1433+L1433</f>
      </c>
      <c r="N1433" s="16"/>
    </row>
    <row collapsed="false" customFormat="false" customHeight="false" hidden="false" ht="12.1" outlineLevel="0" r="1434">
      <c r="A1434" s="25" t="n">
        <v>45911.900914352</v>
      </c>
      <c r="B1434" s="26" t="s">
        <v>55</v>
      </c>
      <c r="C1434" s="26" t="s">
        <v>204</v>
      </c>
      <c r="D1434" s="26" t="s">
        <v>128</v>
      </c>
      <c r="E1434" s="26" t="s">
        <v>56</v>
      </c>
      <c r="F1434" s="26" t="s">
        <v>19</v>
      </c>
      <c r="G1434" s="27" t="n">
        <v>-8600</v>
      </c>
      <c r="H1434" s="28" t="n">
        <v>1.7943</v>
      </c>
      <c r="I1434" s="28" t="n">
        <v>15430.98</v>
      </c>
      <c r="J1434" s="28" t="n">
        <v>0</v>
      </c>
      <c r="K1434" s="28" t="n">
        <v>-0</v>
      </c>
      <c r="L1434" s="28" t="n">
        <v>-0</v>
      </c>
      <c r="M1434" s="6" t="s">
        <f>=I1434+J1434+K1434+L1434</f>
      </c>
      <c r="N1434" s="26"/>
    </row>
    <row collapsed="false" customFormat="false" customHeight="false" hidden="false" ht="12.1" outlineLevel="0" r="1435">
      <c r="A1435" s="20" t="n">
        <v>45912.653993056</v>
      </c>
      <c r="B1435" s="16" t="s">
        <v>24</v>
      </c>
      <c r="C1435" s="16" t="s">
        <v>247</v>
      </c>
      <c r="D1435" s="16" t="s">
        <v>127</v>
      </c>
      <c r="E1435" s="16" t="s">
        <v>17</v>
      </c>
      <c r="F1435" s="16" t="s">
        <v>19</v>
      </c>
      <c r="G1435" s="7" t="n">
        <v>120</v>
      </c>
      <c r="H1435" s="6" t="n">
        <v>113.82</v>
      </c>
      <c r="I1435" s="6" t="n">
        <v>-13658.4</v>
      </c>
      <c r="J1435" s="6" t="n">
        <v>-0</v>
      </c>
      <c r="K1435" s="6" t="n">
        <v>-6.83</v>
      </c>
      <c r="L1435" s="6" t="n">
        <v>-0</v>
      </c>
      <c r="M1435" s="6" t="s">
        <f>=I1435+J1435+K1435+L1435</f>
      </c>
      <c r="N1435" s="16"/>
    </row>
    <row collapsed="false" customFormat="false" customHeight="false" hidden="false" ht="12.1" outlineLevel="0" r="1436">
      <c r="A1436" s="20" t="n">
        <v>45912.654212963</v>
      </c>
      <c r="B1436" s="16" t="s">
        <v>143</v>
      </c>
      <c r="C1436" s="16" t="s">
        <v>206</v>
      </c>
      <c r="D1436" s="16" t="s">
        <v>127</v>
      </c>
      <c r="E1436" s="16" t="s">
        <v>17</v>
      </c>
      <c r="F1436" s="16" t="s">
        <v>19</v>
      </c>
      <c r="G1436" s="7" t="n">
        <v>3000</v>
      </c>
      <c r="H1436" s="6" t="n">
        <v>3.1505</v>
      </c>
      <c r="I1436" s="6" t="n">
        <v>-9451.5</v>
      </c>
      <c r="J1436" s="6" t="n">
        <v>-0</v>
      </c>
      <c r="K1436" s="6" t="n">
        <v>-4.73</v>
      </c>
      <c r="L1436" s="6" t="n">
        <v>-0</v>
      </c>
      <c r="M1436" s="6" t="s">
        <f>=I1436+J1436+K1436+L1436</f>
      </c>
      <c r="N1436" s="16"/>
    </row>
    <row collapsed="false" customFormat="false" customHeight="false" hidden="false" ht="12.1" outlineLevel="0" r="1437">
      <c r="A1437" s="20" t="n">
        <v>45912.672037037</v>
      </c>
      <c r="B1437" s="16" t="s">
        <v>138</v>
      </c>
      <c r="C1437" s="16" t="s">
        <v>200</v>
      </c>
      <c r="D1437" s="16" t="s">
        <v>127</v>
      </c>
      <c r="E1437" s="16" t="s">
        <v>17</v>
      </c>
      <c r="F1437" s="16" t="s">
        <v>19</v>
      </c>
      <c r="G1437" s="7" t="n">
        <v>100</v>
      </c>
      <c r="H1437" s="6" t="n">
        <v>119.55</v>
      </c>
      <c r="I1437" s="6" t="n">
        <v>-11955</v>
      </c>
      <c r="J1437" s="6" t="n">
        <v>-0</v>
      </c>
      <c r="K1437" s="6" t="n">
        <v>-5.98</v>
      </c>
      <c r="L1437" s="6" t="n">
        <v>-0</v>
      </c>
      <c r="M1437" s="6" t="s">
        <f>=I1437+J1437+K1437+L1437</f>
      </c>
      <c r="N1437" s="16"/>
    </row>
    <row collapsed="false" customFormat="false" customHeight="false" hidden="false" ht="12.1" outlineLevel="0" r="1438">
      <c r="A1438" s="25" t="n">
        <v>45912.991898148</v>
      </c>
      <c r="B1438" s="26" t="s">
        <v>55</v>
      </c>
      <c r="C1438" s="26" t="s">
        <v>204</v>
      </c>
      <c r="D1438" s="26" t="s">
        <v>128</v>
      </c>
      <c r="E1438" s="26" t="s">
        <v>56</v>
      </c>
      <c r="F1438" s="26" t="s">
        <v>19</v>
      </c>
      <c r="G1438" s="27" t="n">
        <v>-19470</v>
      </c>
      <c r="H1438" s="28" t="n">
        <v>1.7968</v>
      </c>
      <c r="I1438" s="28" t="n">
        <v>34983.7</v>
      </c>
      <c r="J1438" s="28" t="n">
        <v>0</v>
      </c>
      <c r="K1438" s="28" t="n">
        <v>-0</v>
      </c>
      <c r="L1438" s="28" t="n">
        <v>-0</v>
      </c>
      <c r="M1438" s="6" t="s">
        <f>=I1438+J1438+K1438+L1438</f>
      </c>
      <c r="N1438" s="26"/>
    </row>
    <row collapsed="false" customFormat="false" customHeight="false" hidden="false" ht="12.1" outlineLevel="0" r="1439">
      <c r="A1439" s="20" t="n">
        <v>45915.483819444</v>
      </c>
      <c r="B1439" s="16" t="s">
        <v>131</v>
      </c>
      <c r="C1439" s="16" t="s">
        <v>191</v>
      </c>
      <c r="D1439" s="16" t="s">
        <v>127</v>
      </c>
      <c r="E1439" s="16" t="s">
        <v>17</v>
      </c>
      <c r="F1439" s="16" t="s">
        <v>19</v>
      </c>
      <c r="G1439" s="7" t="n">
        <v>20000</v>
      </c>
      <c r="H1439" s="6" t="n">
        <v>0.4478</v>
      </c>
      <c r="I1439" s="6" t="n">
        <v>-8956</v>
      </c>
      <c r="J1439" s="6" t="n">
        <v>-0</v>
      </c>
      <c r="K1439" s="6" t="n">
        <v>-4.48</v>
      </c>
      <c r="L1439" s="6" t="n">
        <v>-0</v>
      </c>
      <c r="M1439" s="6" t="s">
        <f>=I1439+J1439+K1439+L1439</f>
      </c>
      <c r="N1439" s="16"/>
    </row>
    <row collapsed="false" customFormat="false" customHeight="false" hidden="false" ht="12.1" outlineLevel="0" r="1440">
      <c r="A1440" s="20" t="n">
        <v>45915.491747685</v>
      </c>
      <c r="B1440" s="16" t="s">
        <v>27</v>
      </c>
      <c r="C1440" s="16" t="s">
        <v>216</v>
      </c>
      <c r="D1440" s="16" t="s">
        <v>127</v>
      </c>
      <c r="E1440" s="16" t="s">
        <v>17</v>
      </c>
      <c r="F1440" s="16" t="s">
        <v>19</v>
      </c>
      <c r="G1440" s="7" t="n">
        <v>25</v>
      </c>
      <c r="H1440" s="6" t="n">
        <v>1075</v>
      </c>
      <c r="I1440" s="6" t="n">
        <v>-26875</v>
      </c>
      <c r="J1440" s="6" t="n">
        <v>-0</v>
      </c>
      <c r="K1440" s="6" t="n">
        <v>-13.44</v>
      </c>
      <c r="L1440" s="6" t="n">
        <v>-0</v>
      </c>
      <c r="M1440" s="6" t="s">
        <f>=I1440+J1440+K1440+L1440</f>
      </c>
      <c r="N1440" s="16"/>
    </row>
    <row collapsed="false" customFormat="false" customHeight="false" hidden="false" ht="12.1" outlineLevel="0" r="1441">
      <c r="A1441" s="20" t="n">
        <v>45915.495625</v>
      </c>
      <c r="B1441" s="16" t="s">
        <v>154</v>
      </c>
      <c r="C1441" s="16" t="s">
        <v>227</v>
      </c>
      <c r="D1441" s="16" t="s">
        <v>127</v>
      </c>
      <c r="E1441" s="16" t="s">
        <v>17</v>
      </c>
      <c r="F1441" s="16" t="s">
        <v>19</v>
      </c>
      <c r="G1441" s="7" t="n">
        <v>10</v>
      </c>
      <c r="H1441" s="6" t="n">
        <v>1346.5</v>
      </c>
      <c r="I1441" s="6" t="n">
        <v>-13465</v>
      </c>
      <c r="J1441" s="6" t="n">
        <v>-0</v>
      </c>
      <c r="K1441" s="6" t="n">
        <v>-6.73</v>
      </c>
      <c r="L1441" s="6" t="n">
        <v>-0</v>
      </c>
      <c r="M1441" s="6" t="s">
        <f>=I1441+J1441+K1441+L1441</f>
      </c>
      <c r="N1441" s="16"/>
    </row>
    <row collapsed="false" customFormat="false" customHeight="false" hidden="false" ht="12.1" outlineLevel="0" r="1442">
      <c r="A1442" s="20" t="n">
        <v>45915.546736111</v>
      </c>
      <c r="B1442" s="16" t="s">
        <v>167</v>
      </c>
      <c r="C1442" s="16" t="s">
        <v>244</v>
      </c>
      <c r="D1442" s="16" t="s">
        <v>127</v>
      </c>
      <c r="E1442" s="16" t="s">
        <v>17</v>
      </c>
      <c r="F1442" s="16" t="s">
        <v>19</v>
      </c>
      <c r="G1442" s="7" t="n">
        <v>1</v>
      </c>
      <c r="H1442" s="6" t="n">
        <v>3379</v>
      </c>
      <c r="I1442" s="6" t="n">
        <v>-3379</v>
      </c>
      <c r="J1442" s="6" t="n">
        <v>-0</v>
      </c>
      <c r="K1442" s="6" t="n">
        <v>-1.69</v>
      </c>
      <c r="L1442" s="6" t="n">
        <v>-0</v>
      </c>
      <c r="M1442" s="6" t="s">
        <f>=I1442+J1442+K1442+L1442</f>
      </c>
      <c r="N1442" s="16"/>
    </row>
    <row collapsed="false" customFormat="false" customHeight="false" hidden="false" ht="12.1" outlineLevel="0" r="1443">
      <c r="A1443" s="20" t="n">
        <v>45915.552222222</v>
      </c>
      <c r="B1443" s="16" t="s">
        <v>21</v>
      </c>
      <c r="C1443" s="16" t="s">
        <v>224</v>
      </c>
      <c r="D1443" s="16" t="s">
        <v>127</v>
      </c>
      <c r="E1443" s="16" t="s">
        <v>17</v>
      </c>
      <c r="F1443" s="16" t="s">
        <v>19</v>
      </c>
      <c r="G1443" s="7" t="n">
        <v>10</v>
      </c>
      <c r="H1443" s="6" t="n">
        <v>379.85</v>
      </c>
      <c r="I1443" s="6" t="n">
        <v>-3798.5</v>
      </c>
      <c r="J1443" s="6" t="n">
        <v>-0</v>
      </c>
      <c r="K1443" s="6" t="n">
        <v>-1.9</v>
      </c>
      <c r="L1443" s="6" t="n">
        <v>-0</v>
      </c>
      <c r="M1443" s="6" t="s">
        <f>=I1443+J1443+K1443+L1443</f>
      </c>
      <c r="N1443" s="16"/>
    </row>
    <row collapsed="false" customFormat="false" customHeight="false" hidden="false" ht="12.1" outlineLevel="0" r="1444">
      <c r="A1444" s="20" t="n">
        <v>45915.569756944</v>
      </c>
      <c r="B1444" s="16" t="s">
        <v>45</v>
      </c>
      <c r="C1444" s="16" t="s">
        <v>236</v>
      </c>
      <c r="D1444" s="16" t="s">
        <v>127</v>
      </c>
      <c r="E1444" s="16" t="s">
        <v>17</v>
      </c>
      <c r="F1444" s="16" t="s">
        <v>19</v>
      </c>
      <c r="G1444" s="7" t="n">
        <v>900</v>
      </c>
      <c r="H1444" s="6" t="n">
        <v>14.28</v>
      </c>
      <c r="I1444" s="6" t="n">
        <v>-12852</v>
      </c>
      <c r="J1444" s="6" t="n">
        <v>-0</v>
      </c>
      <c r="K1444" s="6" t="n">
        <v>-6.43</v>
      </c>
      <c r="L1444" s="6" t="n">
        <v>-0</v>
      </c>
      <c r="M1444" s="6" t="s">
        <f>=I1444+J1444+K1444+L1444</f>
      </c>
      <c r="N1444" s="16"/>
    </row>
    <row collapsed="false" customFormat="false" customHeight="false" hidden="false" ht="12.1" outlineLevel="0" r="1445">
      <c r="A1445" s="25" t="n">
        <v>45915.890763889</v>
      </c>
      <c r="B1445" s="26" t="s">
        <v>55</v>
      </c>
      <c r="C1445" s="26" t="s">
        <v>204</v>
      </c>
      <c r="D1445" s="26" t="s">
        <v>128</v>
      </c>
      <c r="E1445" s="26" t="s">
        <v>56</v>
      </c>
      <c r="F1445" s="26" t="s">
        <v>19</v>
      </c>
      <c r="G1445" s="27" t="n">
        <v>-38660</v>
      </c>
      <c r="H1445" s="28" t="n">
        <v>1.7976</v>
      </c>
      <c r="I1445" s="28" t="n">
        <v>69495.22</v>
      </c>
      <c r="J1445" s="28" t="n">
        <v>0</v>
      </c>
      <c r="K1445" s="28" t="n">
        <v>-0</v>
      </c>
      <c r="L1445" s="28" t="n">
        <v>-0</v>
      </c>
      <c r="M1445" s="6" t="s">
        <f>=I1445+J1445+K1445+L1445</f>
      </c>
      <c r="N1445" s="26"/>
    </row>
    <row collapsed="false" customFormat="false" customHeight="false" hidden="false" ht="12.1" outlineLevel="0" r="1446">
      <c r="A1446" s="25" t="n">
        <v>45916.458344907</v>
      </c>
      <c r="B1446" s="26" t="s">
        <v>167</v>
      </c>
      <c r="C1446" s="26" t="s">
        <v>244</v>
      </c>
      <c r="D1446" s="26" t="s">
        <v>128</v>
      </c>
      <c r="E1446" s="26" t="s">
        <v>17</v>
      </c>
      <c r="F1446" s="26" t="s">
        <v>19</v>
      </c>
      <c r="G1446" s="27" t="n">
        <v>-1</v>
      </c>
      <c r="H1446" s="28" t="n">
        <v>3457</v>
      </c>
      <c r="I1446" s="28" t="n">
        <v>3457</v>
      </c>
      <c r="J1446" s="28" t="n">
        <v>0</v>
      </c>
      <c r="K1446" s="28" t="n">
        <v>-1.73</v>
      </c>
      <c r="L1446" s="28" t="n">
        <v>-0</v>
      </c>
      <c r="M1446" s="6" t="s">
        <f>=I1446+J1446+K1446+L1446</f>
      </c>
      <c r="N1446" s="26"/>
    </row>
    <row collapsed="false" customFormat="false" customHeight="false" hidden="false" ht="12.1" outlineLevel="0" r="1447">
      <c r="A1447" s="20" t="n">
        <v>45916.565324074</v>
      </c>
      <c r="B1447" s="16" t="s">
        <v>160</v>
      </c>
      <c r="C1447" s="16" t="s">
        <v>233</v>
      </c>
      <c r="D1447" s="16" t="s">
        <v>127</v>
      </c>
      <c r="E1447" s="16" t="s">
        <v>17</v>
      </c>
      <c r="F1447" s="16" t="s">
        <v>19</v>
      </c>
      <c r="G1447" s="7" t="n">
        <v>400</v>
      </c>
      <c r="H1447" s="6" t="n">
        <v>43.6</v>
      </c>
      <c r="I1447" s="6" t="n">
        <v>-17440</v>
      </c>
      <c r="J1447" s="6" t="n">
        <v>-0</v>
      </c>
      <c r="K1447" s="6" t="n">
        <v>-8.72</v>
      </c>
      <c r="L1447" s="6" t="n">
        <v>-0</v>
      </c>
      <c r="M1447" s="6" t="s">
        <f>=I1447+J1447+K1447+L1447</f>
      </c>
      <c r="N1447" s="16"/>
    </row>
    <row collapsed="false" customFormat="false" customHeight="false" hidden="false" ht="12.1" outlineLevel="0" r="1448">
      <c r="A1448" s="20" t="n">
        <v>45916.565578704</v>
      </c>
      <c r="B1448" s="16" t="s">
        <v>138</v>
      </c>
      <c r="C1448" s="16" t="s">
        <v>200</v>
      </c>
      <c r="D1448" s="16" t="s">
        <v>127</v>
      </c>
      <c r="E1448" s="16" t="s">
        <v>17</v>
      </c>
      <c r="F1448" s="16" t="s">
        <v>19</v>
      </c>
      <c r="G1448" s="7" t="n">
        <v>100</v>
      </c>
      <c r="H1448" s="6" t="n">
        <v>117.55</v>
      </c>
      <c r="I1448" s="6" t="n">
        <v>-11755</v>
      </c>
      <c r="J1448" s="6" t="n">
        <v>-0</v>
      </c>
      <c r="K1448" s="6" t="n">
        <v>-5.88</v>
      </c>
      <c r="L1448" s="6" t="n">
        <v>-0</v>
      </c>
      <c r="M1448" s="6" t="s">
        <f>=I1448+J1448+K1448+L1448</f>
      </c>
      <c r="N1448" s="16"/>
    </row>
    <row collapsed="false" customFormat="false" customHeight="false" hidden="false" ht="12.1" outlineLevel="0" r="1449">
      <c r="A1449" s="20" t="n">
        <v>45916.566145833</v>
      </c>
      <c r="B1449" s="16" t="s">
        <v>24</v>
      </c>
      <c r="C1449" s="16" t="s">
        <v>247</v>
      </c>
      <c r="D1449" s="16" t="s">
        <v>127</v>
      </c>
      <c r="E1449" s="16" t="s">
        <v>17</v>
      </c>
      <c r="F1449" s="16" t="s">
        <v>19</v>
      </c>
      <c r="G1449" s="7" t="n">
        <v>480</v>
      </c>
      <c r="H1449" s="6" t="n">
        <v>110.02</v>
      </c>
      <c r="I1449" s="6" t="n">
        <v>-52809.6</v>
      </c>
      <c r="J1449" s="6" t="n">
        <v>-0</v>
      </c>
      <c r="K1449" s="6" t="n">
        <v>-26.4</v>
      </c>
      <c r="L1449" s="6" t="n">
        <v>-0</v>
      </c>
      <c r="M1449" s="6" t="s">
        <f>=I1449+J1449+K1449+L1449</f>
      </c>
      <c r="N1449" s="16"/>
    </row>
    <row collapsed="false" customFormat="false" customHeight="false" hidden="false" ht="12.1" outlineLevel="0" r="1450">
      <c r="A1450" s="20" t="n">
        <v>45916.682175926</v>
      </c>
      <c r="B1450" s="16" t="s">
        <v>45</v>
      </c>
      <c r="C1450" s="16" t="s">
        <v>236</v>
      </c>
      <c r="D1450" s="16" t="s">
        <v>127</v>
      </c>
      <c r="E1450" s="16" t="s">
        <v>17</v>
      </c>
      <c r="F1450" s="16" t="s">
        <v>19</v>
      </c>
      <c r="G1450" s="7" t="n">
        <v>1800</v>
      </c>
      <c r="H1450" s="6" t="n">
        <v>13.75</v>
      </c>
      <c r="I1450" s="6" t="n">
        <v>-24750</v>
      </c>
      <c r="J1450" s="6" t="n">
        <v>-0</v>
      </c>
      <c r="K1450" s="6" t="n">
        <v>-12.38</v>
      </c>
      <c r="L1450" s="6" t="n">
        <v>-0</v>
      </c>
      <c r="M1450" s="6" t="s">
        <f>=I1450+J1450+K1450+L1450</f>
      </c>
      <c r="N1450" s="16"/>
    </row>
    <row collapsed="false" customFormat="false" customHeight="false" hidden="false" ht="12.1" outlineLevel="0" r="1451">
      <c r="A1451" s="25" t="n">
        <v>45916.981655093</v>
      </c>
      <c r="B1451" s="26" t="s">
        <v>55</v>
      </c>
      <c r="C1451" s="26" t="s">
        <v>204</v>
      </c>
      <c r="D1451" s="26" t="s">
        <v>128</v>
      </c>
      <c r="E1451" s="26" t="s">
        <v>56</v>
      </c>
      <c r="F1451" s="26" t="s">
        <v>19</v>
      </c>
      <c r="G1451" s="27" t="n">
        <v>-57400</v>
      </c>
      <c r="H1451" s="28" t="n">
        <v>1.7985</v>
      </c>
      <c r="I1451" s="28" t="n">
        <v>103233.9</v>
      </c>
      <c r="J1451" s="28" t="n">
        <v>0</v>
      </c>
      <c r="K1451" s="28" t="n">
        <v>-0</v>
      </c>
      <c r="L1451" s="28" t="n">
        <v>-0</v>
      </c>
      <c r="M1451" s="6" t="s">
        <f>=I1451+J1451+K1451+L1451</f>
      </c>
      <c r="N1451" s="26"/>
    </row>
    <row collapsed="false" customFormat="false" customHeight="false" hidden="false" ht="12.1" outlineLevel="0" r="1452">
      <c r="A1452" s="25" t="n">
        <v>45917.448101852</v>
      </c>
      <c r="B1452" s="26" t="s">
        <v>138</v>
      </c>
      <c r="C1452" s="26" t="s">
        <v>200</v>
      </c>
      <c r="D1452" s="26" t="s">
        <v>128</v>
      </c>
      <c r="E1452" s="26" t="s">
        <v>17</v>
      </c>
      <c r="F1452" s="26" t="s">
        <v>19</v>
      </c>
      <c r="G1452" s="27" t="n">
        <v>-100</v>
      </c>
      <c r="H1452" s="28" t="n">
        <v>119.15</v>
      </c>
      <c r="I1452" s="28" t="n">
        <v>11915</v>
      </c>
      <c r="J1452" s="28" t="n">
        <v>0</v>
      </c>
      <c r="K1452" s="28" t="n">
        <v>-5.96</v>
      </c>
      <c r="L1452" s="28" t="n">
        <v>-0</v>
      </c>
      <c r="M1452" s="6" t="s">
        <f>=I1452+J1452+K1452+L1452</f>
      </c>
      <c r="N1452" s="26"/>
    </row>
    <row collapsed="false" customFormat="false" customHeight="false" hidden="false" ht="12.1" outlineLevel="0" r="1453">
      <c r="A1453" s="20" t="n">
        <v>45917.470648148</v>
      </c>
      <c r="B1453" s="16" t="s">
        <v>157</v>
      </c>
      <c r="C1453" s="16" t="s">
        <v>230</v>
      </c>
      <c r="D1453" s="16" t="s">
        <v>127</v>
      </c>
      <c r="E1453" s="16" t="s">
        <v>17</v>
      </c>
      <c r="F1453" s="16" t="s">
        <v>19</v>
      </c>
      <c r="G1453" s="7" t="n">
        <v>100000</v>
      </c>
      <c r="H1453" s="6" t="n">
        <v>0.0668</v>
      </c>
      <c r="I1453" s="6" t="n">
        <v>-6680</v>
      </c>
      <c r="J1453" s="6" t="n">
        <v>-0</v>
      </c>
      <c r="K1453" s="6" t="n">
        <v>-3.34</v>
      </c>
      <c r="L1453" s="6" t="n">
        <v>-0</v>
      </c>
      <c r="M1453" s="6" t="s">
        <f>=I1453+J1453+K1453+L1453</f>
      </c>
      <c r="N1453" s="16"/>
    </row>
    <row collapsed="false" customFormat="false" customHeight="false" hidden="false" ht="12.1" outlineLevel="0" r="1454">
      <c r="A1454" s="20" t="n">
        <v>45917.950891204</v>
      </c>
      <c r="B1454" s="16" t="s">
        <v>142</v>
      </c>
      <c r="C1454" s="16" t="s">
        <v>205</v>
      </c>
      <c r="D1454" s="16" t="s">
        <v>127</v>
      </c>
      <c r="E1454" s="16" t="s">
        <v>17</v>
      </c>
      <c r="F1454" s="16" t="s">
        <v>19</v>
      </c>
      <c r="G1454" s="7" t="n">
        <v>10000</v>
      </c>
      <c r="H1454" s="6" t="n">
        <v>2.25</v>
      </c>
      <c r="I1454" s="6" t="n">
        <v>-22500</v>
      </c>
      <c r="J1454" s="6" t="n">
        <v>-0</v>
      </c>
      <c r="K1454" s="6" t="n">
        <v>-11.25</v>
      </c>
      <c r="L1454" s="6" t="n">
        <v>-0</v>
      </c>
      <c r="M1454" s="6" t="s">
        <f>=I1454+J1454+K1454+L1454</f>
      </c>
      <c r="N1454" s="16"/>
    </row>
    <row collapsed="false" customFormat="false" customHeight="false" hidden="false" ht="12.1" outlineLevel="0" r="1455">
      <c r="A1455" s="25" t="n">
        <v>45917.973344907</v>
      </c>
      <c r="B1455" s="26" t="s">
        <v>55</v>
      </c>
      <c r="C1455" s="26" t="s">
        <v>204</v>
      </c>
      <c r="D1455" s="26" t="s">
        <v>128</v>
      </c>
      <c r="E1455" s="26" t="s">
        <v>56</v>
      </c>
      <c r="F1455" s="26" t="s">
        <v>19</v>
      </c>
      <c r="G1455" s="27" t="n">
        <v>-10000</v>
      </c>
      <c r="H1455" s="28" t="n">
        <v>1.7993</v>
      </c>
      <c r="I1455" s="28" t="n">
        <v>17993</v>
      </c>
      <c r="J1455" s="28" t="n">
        <v>0</v>
      </c>
      <c r="K1455" s="28" t="n">
        <v>-0</v>
      </c>
      <c r="L1455" s="28" t="n">
        <v>-0</v>
      </c>
      <c r="M1455" s="6" t="s">
        <f>=I1455+J1455+K1455+L1455</f>
      </c>
      <c r="N1455" s="26"/>
    </row>
    <row collapsed="false" customFormat="false" customHeight="false" hidden="false" ht="12.1" outlineLevel="0" r="1456">
      <c r="A1456" s="25" t="n">
        <v>45918.000775463</v>
      </c>
      <c r="B1456" s="26" t="s">
        <v>142</v>
      </c>
      <c r="C1456" s="26" t="s">
        <v>205</v>
      </c>
      <c r="D1456" s="26" t="s">
        <v>128</v>
      </c>
      <c r="E1456" s="26" t="s">
        <v>17</v>
      </c>
      <c r="F1456" s="26" t="s">
        <v>19</v>
      </c>
      <c r="G1456" s="27" t="n">
        <v>-6900</v>
      </c>
      <c r="H1456" s="28" t="n">
        <v>2.2773913043478</v>
      </c>
      <c r="I1456" s="28" t="n">
        <v>15714</v>
      </c>
      <c r="J1456" s="28" t="n">
        <v>0</v>
      </c>
      <c r="K1456" s="28" t="n">
        <v>-7.84</v>
      </c>
      <c r="L1456" s="28" t="n">
        <v>-0</v>
      </c>
      <c r="M1456" s="6" t="s">
        <f>=I1456+J1456+K1456+L1456</f>
      </c>
      <c r="N1456" s="26"/>
    </row>
    <row collapsed="false" customFormat="false" customHeight="false" hidden="false" ht="12.1" outlineLevel="0" r="1457">
      <c r="A1457" s="25" t="n">
        <v>45918.657210648</v>
      </c>
      <c r="B1457" s="26" t="s">
        <v>27</v>
      </c>
      <c r="C1457" s="26" t="s">
        <v>216</v>
      </c>
      <c r="D1457" s="26" t="s">
        <v>128</v>
      </c>
      <c r="E1457" s="26" t="s">
        <v>17</v>
      </c>
      <c r="F1457" s="26" t="s">
        <v>19</v>
      </c>
      <c r="G1457" s="27" t="n">
        <v>-25</v>
      </c>
      <c r="H1457" s="28" t="n">
        <v>1113</v>
      </c>
      <c r="I1457" s="28" t="n">
        <v>27825</v>
      </c>
      <c r="J1457" s="28" t="n">
        <v>0</v>
      </c>
      <c r="K1457" s="28" t="n">
        <v>-13.91</v>
      </c>
      <c r="L1457" s="28" t="n">
        <v>-0</v>
      </c>
      <c r="M1457" s="6" t="s">
        <f>=I1457+J1457+K1457+L1457</f>
      </c>
      <c r="N1457" s="26"/>
    </row>
    <row collapsed="false" customFormat="false" customHeight="false" hidden="false" ht="12.1" outlineLevel="0" r="1458">
      <c r="A1458" s="20" t="n">
        <v>45918.745474537</v>
      </c>
      <c r="B1458" s="16" t="s">
        <v>157</v>
      </c>
      <c r="C1458" s="16" t="s">
        <v>230</v>
      </c>
      <c r="D1458" s="16" t="s">
        <v>127</v>
      </c>
      <c r="E1458" s="16" t="s">
        <v>17</v>
      </c>
      <c r="F1458" s="16" t="s">
        <v>19</v>
      </c>
      <c r="G1458" s="7" t="n">
        <v>200000</v>
      </c>
      <c r="H1458" s="6" t="n">
        <v>0.06562</v>
      </c>
      <c r="I1458" s="6" t="n">
        <v>-13124</v>
      </c>
      <c r="J1458" s="6" t="n">
        <v>-0</v>
      </c>
      <c r="K1458" s="6" t="n">
        <v>-6.56</v>
      </c>
      <c r="L1458" s="6" t="n">
        <v>-0</v>
      </c>
      <c r="M1458" s="6" t="s">
        <f>=I1458+J1458+K1458+L1458</f>
      </c>
      <c r="N1458" s="16"/>
    </row>
    <row collapsed="false" customFormat="false" customHeight="false" hidden="false" ht="12.1" outlineLevel="0" r="1459">
      <c r="A1459" s="20" t="n">
        <v>45918.818680556</v>
      </c>
      <c r="B1459" s="16" t="s">
        <v>142</v>
      </c>
      <c r="C1459" s="16" t="s">
        <v>205</v>
      </c>
      <c r="D1459" s="16" t="s">
        <v>127</v>
      </c>
      <c r="E1459" s="16" t="s">
        <v>17</v>
      </c>
      <c r="F1459" s="16" t="s">
        <v>19</v>
      </c>
      <c r="G1459" s="7" t="n">
        <v>6700</v>
      </c>
      <c r="H1459" s="6" t="n">
        <v>2.23</v>
      </c>
      <c r="I1459" s="6" t="n">
        <v>-14941</v>
      </c>
      <c r="J1459" s="6" t="n">
        <v>-0</v>
      </c>
      <c r="K1459" s="6" t="n">
        <v>-7.47</v>
      </c>
      <c r="L1459" s="6" t="n">
        <v>-0</v>
      </c>
      <c r="M1459" s="6" t="s">
        <f>=I1459+J1459+K1459+L1459</f>
      </c>
      <c r="N1459" s="16"/>
    </row>
    <row collapsed="false" customFormat="false" customHeight="false" hidden="false" ht="12.1" outlineLevel="0" r="1460">
      <c r="A1460" s="20" t="n">
        <v>45918.942881944</v>
      </c>
      <c r="B1460" s="16" t="s">
        <v>21</v>
      </c>
      <c r="C1460" s="16" t="s">
        <v>224</v>
      </c>
      <c r="D1460" s="16" t="s">
        <v>127</v>
      </c>
      <c r="E1460" s="16" t="s">
        <v>17</v>
      </c>
      <c r="F1460" s="16" t="s">
        <v>19</v>
      </c>
      <c r="G1460" s="7" t="n">
        <v>20</v>
      </c>
      <c r="H1460" s="6" t="n">
        <v>369.2</v>
      </c>
      <c r="I1460" s="6" t="n">
        <v>-7384</v>
      </c>
      <c r="J1460" s="6" t="n">
        <v>-0</v>
      </c>
      <c r="K1460" s="6" t="n">
        <v>-3.69</v>
      </c>
      <c r="L1460" s="6" t="n">
        <v>-0</v>
      </c>
      <c r="M1460" s="6" t="s">
        <f>=I1460+J1460+K1460+L1460</f>
      </c>
      <c r="N1460" s="16"/>
    </row>
    <row collapsed="false" customFormat="false" customHeight="false" hidden="false" ht="12.1" outlineLevel="0" r="1461">
      <c r="A1461" s="20" t="n">
        <v>45919.013310185</v>
      </c>
      <c r="B1461" s="16" t="s">
        <v>55</v>
      </c>
      <c r="C1461" s="16" t="s">
        <v>204</v>
      </c>
      <c r="D1461" s="16" t="s">
        <v>127</v>
      </c>
      <c r="E1461" s="16" t="s">
        <v>56</v>
      </c>
      <c r="F1461" s="16" t="s">
        <v>19</v>
      </c>
      <c r="G1461" s="7" t="n">
        <v>4850</v>
      </c>
      <c r="H1461" s="6" t="n">
        <v>1.8002</v>
      </c>
      <c r="I1461" s="6" t="n">
        <v>-8730.97</v>
      </c>
      <c r="J1461" s="6" t="n">
        <v>-0</v>
      </c>
      <c r="K1461" s="6" t="n">
        <v>-0</v>
      </c>
      <c r="L1461" s="6" t="n">
        <v>-0</v>
      </c>
      <c r="M1461" s="6" t="s">
        <f>=I1461+J1461+K1461+L1461</f>
      </c>
      <c r="N1461" s="16"/>
    </row>
    <row collapsed="false" customFormat="false" customHeight="false" hidden="false" ht="12.1" outlineLevel="0" r="1462">
      <c r="A1462" s="25" t="n">
        <v>45919.52318287</v>
      </c>
      <c r="B1462" s="26" t="s">
        <v>142</v>
      </c>
      <c r="C1462" s="26" t="s">
        <v>205</v>
      </c>
      <c r="D1462" s="26" t="s">
        <v>128</v>
      </c>
      <c r="E1462" s="26" t="s">
        <v>17</v>
      </c>
      <c r="F1462" s="26" t="s">
        <v>19</v>
      </c>
      <c r="G1462" s="27" t="n">
        <v>-19800</v>
      </c>
      <c r="H1462" s="28" t="n">
        <v>2.2650505050505</v>
      </c>
      <c r="I1462" s="28" t="n">
        <v>44848</v>
      </c>
      <c r="J1462" s="28" t="n">
        <v>0</v>
      </c>
      <c r="K1462" s="28" t="n">
        <v>-22.42</v>
      </c>
      <c r="L1462" s="28" t="n">
        <v>-0</v>
      </c>
      <c r="M1462" s="6" t="s">
        <f>=I1462+J1462+K1462+L1462</f>
      </c>
      <c r="N1462" s="26"/>
    </row>
    <row collapsed="false" customFormat="false" customHeight="false" hidden="false" ht="12.1" outlineLevel="0" r="1463">
      <c r="A1463" s="20" t="n">
        <v>45919.558009259</v>
      </c>
      <c r="B1463" s="16" t="s">
        <v>21</v>
      </c>
      <c r="C1463" s="16" t="s">
        <v>224</v>
      </c>
      <c r="D1463" s="16" t="s">
        <v>127</v>
      </c>
      <c r="E1463" s="16" t="s">
        <v>17</v>
      </c>
      <c r="F1463" s="16" t="s">
        <v>19</v>
      </c>
      <c r="G1463" s="7" t="n">
        <v>70</v>
      </c>
      <c r="H1463" s="6" t="n">
        <v>359.1</v>
      </c>
      <c r="I1463" s="6" t="n">
        <v>-25137</v>
      </c>
      <c r="J1463" s="6" t="n">
        <v>-0</v>
      </c>
      <c r="K1463" s="6" t="n">
        <v>-12.57</v>
      </c>
      <c r="L1463" s="6" t="n">
        <v>-0</v>
      </c>
      <c r="M1463" s="6" t="s">
        <f>=I1463+J1463+K1463+L1463</f>
      </c>
      <c r="N1463" s="16"/>
    </row>
    <row collapsed="false" customFormat="false" customHeight="false" hidden="false" ht="12.1" outlineLevel="0" r="1464">
      <c r="A1464" s="25" t="n">
        <v>45919.658981481</v>
      </c>
      <c r="B1464" s="26" t="s">
        <v>24</v>
      </c>
      <c r="C1464" s="26" t="s">
        <v>247</v>
      </c>
      <c r="D1464" s="26" t="s">
        <v>128</v>
      </c>
      <c r="E1464" s="26" t="s">
        <v>17</v>
      </c>
      <c r="F1464" s="26" t="s">
        <v>19</v>
      </c>
      <c r="G1464" s="27" t="n">
        <v>-120</v>
      </c>
      <c r="H1464" s="28" t="n">
        <v>111.74</v>
      </c>
      <c r="I1464" s="28" t="n">
        <v>13408.8</v>
      </c>
      <c r="J1464" s="28" t="n">
        <v>0</v>
      </c>
      <c r="K1464" s="28" t="n">
        <v>-6.7</v>
      </c>
      <c r="L1464" s="28" t="n">
        <v>-0</v>
      </c>
      <c r="M1464" s="6" t="s">
        <f>=I1464+J1464+K1464+L1464</f>
      </c>
      <c r="N1464" s="26"/>
    </row>
    <row collapsed="false" customFormat="false" customHeight="false" hidden="false" ht="12.1" outlineLevel="0" r="1465">
      <c r="A1465" s="20" t="n">
        <v>45919.664756944</v>
      </c>
      <c r="B1465" s="16" t="s">
        <v>142</v>
      </c>
      <c r="C1465" s="16" t="s">
        <v>205</v>
      </c>
      <c r="D1465" s="16" t="s">
        <v>127</v>
      </c>
      <c r="E1465" s="16" t="s">
        <v>17</v>
      </c>
      <c r="F1465" s="16" t="s">
        <v>19</v>
      </c>
      <c r="G1465" s="7" t="n">
        <v>20000</v>
      </c>
      <c r="H1465" s="6" t="n">
        <v>2.235</v>
      </c>
      <c r="I1465" s="6" t="n">
        <v>-44700</v>
      </c>
      <c r="J1465" s="6" t="n">
        <v>-0</v>
      </c>
      <c r="K1465" s="6" t="n">
        <v>-22.35</v>
      </c>
      <c r="L1465" s="6" t="n">
        <v>-0</v>
      </c>
      <c r="M1465" s="6" t="s">
        <f>=I1465+J1465+K1465+L1465</f>
      </c>
      <c r="N1465" s="16"/>
    </row>
    <row collapsed="false" customFormat="false" customHeight="false" hidden="false" ht="12.1" outlineLevel="0" r="1466">
      <c r="A1466" s="20" t="n">
        <v>45919.674548611</v>
      </c>
      <c r="B1466" s="16" t="s">
        <v>149</v>
      </c>
      <c r="C1466" s="16" t="s">
        <v>220</v>
      </c>
      <c r="D1466" s="16" t="s">
        <v>127</v>
      </c>
      <c r="E1466" s="16" t="s">
        <v>17</v>
      </c>
      <c r="F1466" s="16" t="s">
        <v>19</v>
      </c>
      <c r="G1466" s="7" t="n">
        <v>60</v>
      </c>
      <c r="H1466" s="6" t="n">
        <v>81.71</v>
      </c>
      <c r="I1466" s="6" t="n">
        <v>-4902.6</v>
      </c>
      <c r="J1466" s="6" t="n">
        <v>-0</v>
      </c>
      <c r="K1466" s="6" t="n">
        <v>-2.45</v>
      </c>
      <c r="L1466" s="6" t="n">
        <v>-0</v>
      </c>
      <c r="M1466" s="6" t="s">
        <f>=I1466+J1466+K1466+L1466</f>
      </c>
      <c r="N1466" s="16"/>
    </row>
    <row collapsed="false" customFormat="false" customHeight="false" hidden="false" ht="12.1" outlineLevel="0" r="1467">
      <c r="A1467" s="20" t="n">
        <v>45919.688275463</v>
      </c>
      <c r="B1467" s="16" t="s">
        <v>148</v>
      </c>
      <c r="C1467" s="16" t="s">
        <v>219</v>
      </c>
      <c r="D1467" s="16" t="s">
        <v>127</v>
      </c>
      <c r="E1467" s="16" t="s">
        <v>17</v>
      </c>
      <c r="F1467" s="16" t="s">
        <v>19</v>
      </c>
      <c r="G1467" s="7" t="n">
        <v>100</v>
      </c>
      <c r="H1467" s="6" t="n">
        <v>52.51</v>
      </c>
      <c r="I1467" s="6" t="n">
        <v>-5251</v>
      </c>
      <c r="J1467" s="6" t="n">
        <v>-0</v>
      </c>
      <c r="K1467" s="6" t="n">
        <v>-2.63</v>
      </c>
      <c r="L1467" s="6" t="n">
        <v>-0</v>
      </c>
      <c r="M1467" s="6" t="s">
        <f>=I1467+J1467+K1467+L1467</f>
      </c>
      <c r="N1467" s="16"/>
    </row>
    <row collapsed="false" customFormat="false" customHeight="false" hidden="false" ht="12.1" outlineLevel="0" r="1468">
      <c r="A1468" s="20" t="n">
        <v>45919.752743056</v>
      </c>
      <c r="B1468" s="16" t="s">
        <v>160</v>
      </c>
      <c r="C1468" s="16" t="s">
        <v>233</v>
      </c>
      <c r="D1468" s="16" t="s">
        <v>127</v>
      </c>
      <c r="E1468" s="16" t="s">
        <v>17</v>
      </c>
      <c r="F1468" s="16" t="s">
        <v>19</v>
      </c>
      <c r="G1468" s="7" t="n">
        <v>400</v>
      </c>
      <c r="H1468" s="6" t="n">
        <v>42.68</v>
      </c>
      <c r="I1468" s="6" t="n">
        <v>-17072</v>
      </c>
      <c r="J1468" s="6" t="n">
        <v>-0</v>
      </c>
      <c r="K1468" s="6" t="n">
        <v>-8.54</v>
      </c>
      <c r="L1468" s="6" t="n">
        <v>-0</v>
      </c>
      <c r="M1468" s="6" t="s">
        <f>=I1468+J1468+K1468+L1468</f>
      </c>
      <c r="N1468" s="16"/>
    </row>
    <row collapsed="false" customFormat="false" customHeight="false" hidden="false" ht="12.1" outlineLevel="0" r="1469">
      <c r="A1469" s="20" t="n">
        <v>45919.796701389</v>
      </c>
      <c r="B1469" s="16" t="s">
        <v>138</v>
      </c>
      <c r="C1469" s="16" t="s">
        <v>200</v>
      </c>
      <c r="D1469" s="16" t="s">
        <v>127</v>
      </c>
      <c r="E1469" s="16" t="s">
        <v>17</v>
      </c>
      <c r="F1469" s="16" t="s">
        <v>19</v>
      </c>
      <c r="G1469" s="7" t="n">
        <v>100</v>
      </c>
      <c r="H1469" s="6" t="n">
        <v>117.55</v>
      </c>
      <c r="I1469" s="6" t="n">
        <v>-11755</v>
      </c>
      <c r="J1469" s="6" t="n">
        <v>-0</v>
      </c>
      <c r="K1469" s="6" t="n">
        <v>-5.88</v>
      </c>
      <c r="L1469" s="6" t="n">
        <v>-0</v>
      </c>
      <c r="M1469" s="6" t="s">
        <f>=I1469+J1469+K1469+L1469</f>
      </c>
      <c r="N1469" s="16"/>
    </row>
    <row collapsed="false" customFormat="false" customHeight="false" hidden="false" ht="12.1" outlineLevel="0" r="1470">
      <c r="A1470" s="20" t="n">
        <v>45919.817719907</v>
      </c>
      <c r="B1470" s="16" t="s">
        <v>167</v>
      </c>
      <c r="C1470" s="16" t="s">
        <v>244</v>
      </c>
      <c r="D1470" s="16" t="s">
        <v>127</v>
      </c>
      <c r="E1470" s="16" t="s">
        <v>17</v>
      </c>
      <c r="F1470" s="16" t="s">
        <v>19</v>
      </c>
      <c r="G1470" s="7" t="n">
        <v>2</v>
      </c>
      <c r="H1470" s="6" t="n">
        <v>3353</v>
      </c>
      <c r="I1470" s="6" t="n">
        <v>-6706</v>
      </c>
      <c r="J1470" s="6" t="n">
        <v>-0</v>
      </c>
      <c r="K1470" s="6" t="n">
        <v>-3.35</v>
      </c>
      <c r="L1470" s="6" t="n">
        <v>-0</v>
      </c>
      <c r="M1470" s="6" t="s">
        <f>=I1470+J1470+K1470+L1470</f>
      </c>
      <c r="N1470" s="16"/>
    </row>
    <row collapsed="false" customFormat="false" customHeight="false" hidden="false" ht="12.1" outlineLevel="0" r="1471">
      <c r="A1471" s="25" t="n">
        <v>45919.991608796</v>
      </c>
      <c r="B1471" s="26" t="s">
        <v>55</v>
      </c>
      <c r="C1471" s="26" t="s">
        <v>204</v>
      </c>
      <c r="D1471" s="26" t="s">
        <v>128</v>
      </c>
      <c r="E1471" s="26" t="s">
        <v>56</v>
      </c>
      <c r="F1471" s="26" t="s">
        <v>19</v>
      </c>
      <c r="G1471" s="27" t="n">
        <v>-31800</v>
      </c>
      <c r="H1471" s="28" t="n">
        <v>1.8026</v>
      </c>
      <c r="I1471" s="28" t="n">
        <v>57322.68</v>
      </c>
      <c r="J1471" s="28" t="n">
        <v>0</v>
      </c>
      <c r="K1471" s="28" t="n">
        <v>-0</v>
      </c>
      <c r="L1471" s="28" t="n">
        <v>-0</v>
      </c>
      <c r="M1471" s="6" t="s">
        <f>=I1471+J1471+K1471+L1471</f>
      </c>
      <c r="N1471" s="26"/>
    </row>
    <row collapsed="false" customFormat="false" customHeight="false" hidden="false" ht="12.1" outlineLevel="0" r="1472">
      <c r="A1472" s="20" t="n">
        <v>45922.615069444</v>
      </c>
      <c r="B1472" s="16" t="s">
        <v>148</v>
      </c>
      <c r="C1472" s="16" t="s">
        <v>219</v>
      </c>
      <c r="D1472" s="16" t="s">
        <v>127</v>
      </c>
      <c r="E1472" s="16" t="s">
        <v>17</v>
      </c>
      <c r="F1472" s="16" t="s">
        <v>19</v>
      </c>
      <c r="G1472" s="7" t="n">
        <v>200</v>
      </c>
      <c r="H1472" s="6" t="n">
        <v>50.33</v>
      </c>
      <c r="I1472" s="6" t="n">
        <v>-10066</v>
      </c>
      <c r="J1472" s="6" t="n">
        <v>-0</v>
      </c>
      <c r="K1472" s="6" t="n">
        <v>-5.03</v>
      </c>
      <c r="L1472" s="6" t="n">
        <v>-0</v>
      </c>
      <c r="M1472" s="6" t="s">
        <f>=I1472+J1472+K1472+L1472</f>
      </c>
      <c r="N1472" s="16"/>
    </row>
    <row collapsed="false" customFormat="false" customHeight="false" hidden="false" ht="12.1" outlineLevel="0" r="1473">
      <c r="A1473" s="20" t="n">
        <v>45922.619456019</v>
      </c>
      <c r="B1473" s="16" t="s">
        <v>27</v>
      </c>
      <c r="C1473" s="16" t="s">
        <v>216</v>
      </c>
      <c r="D1473" s="16" t="s">
        <v>127</v>
      </c>
      <c r="E1473" s="16" t="s">
        <v>17</v>
      </c>
      <c r="F1473" s="16" t="s">
        <v>19</v>
      </c>
      <c r="G1473" s="7" t="n">
        <v>25</v>
      </c>
      <c r="H1473" s="6" t="n">
        <v>1056</v>
      </c>
      <c r="I1473" s="6" t="n">
        <v>-26400</v>
      </c>
      <c r="J1473" s="6" t="n">
        <v>-0</v>
      </c>
      <c r="K1473" s="6" t="n">
        <v>-13.2</v>
      </c>
      <c r="L1473" s="6" t="n">
        <v>-0</v>
      </c>
      <c r="M1473" s="6" t="s">
        <f>=I1473+J1473+K1473+L1473</f>
      </c>
      <c r="N1473" s="16"/>
    </row>
    <row collapsed="false" customFormat="false" customHeight="false" hidden="false" ht="12.1" outlineLevel="0" r="1474">
      <c r="A1474" s="20" t="n">
        <v>45922.625127315</v>
      </c>
      <c r="B1474" s="16" t="s">
        <v>138</v>
      </c>
      <c r="C1474" s="16" t="s">
        <v>200</v>
      </c>
      <c r="D1474" s="16" t="s">
        <v>127</v>
      </c>
      <c r="E1474" s="16" t="s">
        <v>17</v>
      </c>
      <c r="F1474" s="16" t="s">
        <v>19</v>
      </c>
      <c r="G1474" s="7" t="n">
        <v>400</v>
      </c>
      <c r="H1474" s="6" t="n">
        <v>108.85</v>
      </c>
      <c r="I1474" s="6" t="n">
        <v>-43540</v>
      </c>
      <c r="J1474" s="6" t="n">
        <v>-0</v>
      </c>
      <c r="K1474" s="6" t="n">
        <v>-21.77</v>
      </c>
      <c r="L1474" s="6" t="n">
        <v>-0</v>
      </c>
      <c r="M1474" s="6" t="s">
        <f>=I1474+J1474+K1474+L1474</f>
      </c>
      <c r="N1474" s="16"/>
    </row>
    <row collapsed="false" customFormat="false" customHeight="false" hidden="false" ht="12.1" outlineLevel="0" r="1475">
      <c r="A1475" s="20" t="n">
        <v>45922.638171296</v>
      </c>
      <c r="B1475" s="16" t="s">
        <v>131</v>
      </c>
      <c r="C1475" s="16" t="s">
        <v>191</v>
      </c>
      <c r="D1475" s="16" t="s">
        <v>127</v>
      </c>
      <c r="E1475" s="16" t="s">
        <v>17</v>
      </c>
      <c r="F1475" s="16" t="s">
        <v>19</v>
      </c>
      <c r="G1475" s="7" t="n">
        <v>60000</v>
      </c>
      <c r="H1475" s="6" t="n">
        <v>0.4201</v>
      </c>
      <c r="I1475" s="6" t="n">
        <v>-25206</v>
      </c>
      <c r="J1475" s="6" t="n">
        <v>-0</v>
      </c>
      <c r="K1475" s="6" t="n">
        <v>-12.6</v>
      </c>
      <c r="L1475" s="6" t="n">
        <v>-0</v>
      </c>
      <c r="M1475" s="6" t="s">
        <f>=I1475+J1475+K1475+L1475</f>
      </c>
      <c r="N1475" s="16"/>
    </row>
    <row collapsed="false" customFormat="false" customHeight="false" hidden="false" ht="12.1" outlineLevel="0" r="1476">
      <c r="A1476" s="25" t="n">
        <v>45922.987789352</v>
      </c>
      <c r="B1476" s="26" t="s">
        <v>55</v>
      </c>
      <c r="C1476" s="26" t="s">
        <v>204</v>
      </c>
      <c r="D1476" s="26" t="s">
        <v>128</v>
      </c>
      <c r="E1476" s="26" t="s">
        <v>56</v>
      </c>
      <c r="F1476" s="26" t="s">
        <v>19</v>
      </c>
      <c r="G1476" s="27" t="n">
        <v>-58370</v>
      </c>
      <c r="H1476" s="28" t="n">
        <v>1.8034</v>
      </c>
      <c r="I1476" s="28" t="n">
        <v>105264.46</v>
      </c>
      <c r="J1476" s="28" t="n">
        <v>0</v>
      </c>
      <c r="K1476" s="28" t="n">
        <v>-0</v>
      </c>
      <c r="L1476" s="28" t="n">
        <v>-0</v>
      </c>
      <c r="M1476" s="6" t="s">
        <f>=I1476+J1476+K1476+L1476</f>
      </c>
      <c r="N1476" s="26"/>
    </row>
    <row collapsed="false" customFormat="false" customHeight="false" hidden="false" ht="12.1" outlineLevel="0" r="1477">
      <c r="A1477" s="20" t="n">
        <v>45924.575671296</v>
      </c>
      <c r="B1477" s="16" t="s">
        <v>153</v>
      </c>
      <c r="C1477" s="16" t="s">
        <v>226</v>
      </c>
      <c r="D1477" s="16" t="s">
        <v>127</v>
      </c>
      <c r="E1477" s="16" t="s">
        <v>17</v>
      </c>
      <c r="F1477" s="16" t="s">
        <v>19</v>
      </c>
      <c r="G1477" s="7" t="n">
        <v>20</v>
      </c>
      <c r="H1477" s="6" t="n">
        <v>450.8</v>
      </c>
      <c r="I1477" s="6" t="n">
        <v>-9016</v>
      </c>
      <c r="J1477" s="6" t="n">
        <v>-0</v>
      </c>
      <c r="K1477" s="6" t="n">
        <v>-4.51</v>
      </c>
      <c r="L1477" s="6" t="n">
        <v>-0</v>
      </c>
      <c r="M1477" s="6" t="s">
        <f>=I1477+J1477+K1477+L1477</f>
      </c>
      <c r="N1477" s="16"/>
    </row>
    <row collapsed="false" customFormat="false" customHeight="false" hidden="false" ht="12.1" outlineLevel="0" r="1478">
      <c r="A1478" s="20" t="n">
        <v>45924.687824074</v>
      </c>
      <c r="B1478" s="16" t="s">
        <v>21</v>
      </c>
      <c r="C1478" s="16" t="s">
        <v>224</v>
      </c>
      <c r="D1478" s="16" t="s">
        <v>127</v>
      </c>
      <c r="E1478" s="16" t="s">
        <v>17</v>
      </c>
      <c r="F1478" s="16" t="s">
        <v>19</v>
      </c>
      <c r="G1478" s="7" t="n">
        <v>200</v>
      </c>
      <c r="H1478" s="6" t="n">
        <v>342.75</v>
      </c>
      <c r="I1478" s="6" t="n">
        <v>-68550</v>
      </c>
      <c r="J1478" s="6" t="n">
        <v>-0</v>
      </c>
      <c r="K1478" s="6" t="n">
        <v>-34.28</v>
      </c>
      <c r="L1478" s="6" t="n">
        <v>-0</v>
      </c>
      <c r="M1478" s="6" t="s">
        <f>=I1478+J1478+K1478+L1478</f>
      </c>
      <c r="N1478" s="16"/>
    </row>
    <row collapsed="false" customFormat="false" customHeight="false" hidden="false" ht="12.1" outlineLevel="0" r="1479">
      <c r="A1479" s="25" t="n">
        <v>45924.905833333</v>
      </c>
      <c r="B1479" s="26" t="s">
        <v>55</v>
      </c>
      <c r="C1479" s="26" t="s">
        <v>204</v>
      </c>
      <c r="D1479" s="26" t="s">
        <v>128</v>
      </c>
      <c r="E1479" s="26" t="s">
        <v>56</v>
      </c>
      <c r="F1479" s="26" t="s">
        <v>19</v>
      </c>
      <c r="G1479" s="27" t="n">
        <v>-43000</v>
      </c>
      <c r="H1479" s="28" t="n">
        <v>1.8051</v>
      </c>
      <c r="I1479" s="28" t="n">
        <v>77619.3</v>
      </c>
      <c r="J1479" s="28" t="n">
        <v>0</v>
      </c>
      <c r="K1479" s="28" t="n">
        <v>-0</v>
      </c>
      <c r="L1479" s="28" t="n">
        <v>-0</v>
      </c>
      <c r="M1479" s="6" t="s">
        <f>=I1479+J1479+K1479+L1479</f>
      </c>
      <c r="N1479" s="26"/>
    </row>
    <row collapsed="false" customFormat="false" customHeight="false" hidden="false" ht="12.1" outlineLevel="0" r="1480">
      <c r="A1480" s="25" t="n">
        <v>45926.395532407</v>
      </c>
      <c r="B1480" s="26" t="s">
        <v>142</v>
      </c>
      <c r="C1480" s="26" t="s">
        <v>205</v>
      </c>
      <c r="D1480" s="26" t="s">
        <v>128</v>
      </c>
      <c r="E1480" s="26" t="s">
        <v>17</v>
      </c>
      <c r="F1480" s="26" t="s">
        <v>19</v>
      </c>
      <c r="G1480" s="27" t="n">
        <v>-900</v>
      </c>
      <c r="H1480" s="28" t="n">
        <v>2.27</v>
      </c>
      <c r="I1480" s="28" t="n">
        <v>2043</v>
      </c>
      <c r="J1480" s="28" t="n">
        <v>0</v>
      </c>
      <c r="K1480" s="28" t="n">
        <v>-1.01</v>
      </c>
      <c r="L1480" s="28" t="n">
        <v>-0</v>
      </c>
      <c r="M1480" s="6" t="s">
        <f>=I1480+J1480+K1480+L1480</f>
      </c>
      <c r="N1480" s="26"/>
    </row>
    <row collapsed="false" customFormat="false" customHeight="false" hidden="false" ht="12.1" outlineLevel="0" r="1481">
      <c r="A1481" s="20" t="n">
        <v>45926.695289352</v>
      </c>
      <c r="B1481" s="16" t="s">
        <v>160</v>
      </c>
      <c r="C1481" s="16" t="s">
        <v>233</v>
      </c>
      <c r="D1481" s="16" t="s">
        <v>127</v>
      </c>
      <c r="E1481" s="16" t="s">
        <v>17</v>
      </c>
      <c r="F1481" s="16" t="s">
        <v>19</v>
      </c>
      <c r="G1481" s="7" t="n">
        <v>400</v>
      </c>
      <c r="H1481" s="6" t="n">
        <v>41.005</v>
      </c>
      <c r="I1481" s="6" t="n">
        <v>-16402</v>
      </c>
      <c r="J1481" s="6" t="n">
        <v>-0</v>
      </c>
      <c r="K1481" s="6" t="n">
        <v>-8.2</v>
      </c>
      <c r="L1481" s="6" t="n">
        <v>-0</v>
      </c>
      <c r="M1481" s="6" t="s">
        <f>=I1481+J1481+K1481+L1481</f>
      </c>
      <c r="N1481" s="16"/>
    </row>
    <row collapsed="false" customFormat="false" customHeight="false" hidden="false" ht="12.1" outlineLevel="0" r="1482">
      <c r="A1482" s="20" t="n">
        <v>45926.735543981</v>
      </c>
      <c r="B1482" s="16" t="s">
        <v>154</v>
      </c>
      <c r="C1482" s="16" t="s">
        <v>227</v>
      </c>
      <c r="D1482" s="16" t="s">
        <v>127</v>
      </c>
      <c r="E1482" s="16" t="s">
        <v>17</v>
      </c>
      <c r="F1482" s="16" t="s">
        <v>19</v>
      </c>
      <c r="G1482" s="7" t="n">
        <v>20</v>
      </c>
      <c r="H1482" s="6" t="n">
        <v>1253.5</v>
      </c>
      <c r="I1482" s="6" t="n">
        <v>-25070</v>
      </c>
      <c r="J1482" s="6" t="n">
        <v>-0</v>
      </c>
      <c r="K1482" s="6" t="n">
        <v>-12.54</v>
      </c>
      <c r="L1482" s="6" t="n">
        <v>-0</v>
      </c>
      <c r="M1482" s="6" t="s">
        <f>=I1482+J1482+K1482+L1482</f>
      </c>
      <c r="N1482" s="16"/>
    </row>
    <row collapsed="false" customFormat="false" customHeight="false" hidden="false" ht="12.1" outlineLevel="0" r="1483">
      <c r="A1483" s="25" t="n">
        <v>45926.964351852</v>
      </c>
      <c r="B1483" s="26" t="s">
        <v>55</v>
      </c>
      <c r="C1483" s="26" t="s">
        <v>204</v>
      </c>
      <c r="D1483" s="26" t="s">
        <v>128</v>
      </c>
      <c r="E1483" s="26" t="s">
        <v>56</v>
      </c>
      <c r="F1483" s="26" t="s">
        <v>19</v>
      </c>
      <c r="G1483" s="27" t="n">
        <v>-21800</v>
      </c>
      <c r="H1483" s="28" t="n">
        <v>1.8084</v>
      </c>
      <c r="I1483" s="28" t="n">
        <v>39423.12</v>
      </c>
      <c r="J1483" s="28" t="n">
        <v>0</v>
      </c>
      <c r="K1483" s="28" t="n">
        <v>-0</v>
      </c>
      <c r="L1483" s="28" t="n">
        <v>-0</v>
      </c>
      <c r="M1483" s="6" t="s">
        <f>=I1483+J1483+K1483+L1483</f>
      </c>
      <c r="N1483" s="26"/>
    </row>
    <row collapsed="false" customFormat="false" customHeight="false" hidden="false" ht="12.1" outlineLevel="0" r="1484">
      <c r="A1484" s="20" t="n">
        <v>45929.618958333</v>
      </c>
      <c r="B1484" s="16" t="s">
        <v>160</v>
      </c>
      <c r="C1484" s="16" t="s">
        <v>233</v>
      </c>
      <c r="D1484" s="16" t="s">
        <v>127</v>
      </c>
      <c r="E1484" s="16" t="s">
        <v>17</v>
      </c>
      <c r="F1484" s="16" t="s">
        <v>19</v>
      </c>
      <c r="G1484" s="7" t="n">
        <v>800</v>
      </c>
      <c r="H1484" s="6" t="n">
        <v>40.39</v>
      </c>
      <c r="I1484" s="6" t="n">
        <v>-32312</v>
      </c>
      <c r="J1484" s="6" t="n">
        <v>-0</v>
      </c>
      <c r="K1484" s="6" t="n">
        <v>-16.16</v>
      </c>
      <c r="L1484" s="6" t="n">
        <v>-0</v>
      </c>
      <c r="M1484" s="6" t="s">
        <f>=I1484+J1484+K1484+L1484</f>
      </c>
      <c r="N1484" s="16"/>
    </row>
    <row collapsed="false" customFormat="false" customHeight="false" hidden="false" ht="12.1" outlineLevel="0" r="1485">
      <c r="A1485" s="20" t="n">
        <v>45929.681574074</v>
      </c>
      <c r="B1485" s="16" t="s">
        <v>36</v>
      </c>
      <c r="C1485" s="16" t="s">
        <v>245</v>
      </c>
      <c r="D1485" s="16" t="s">
        <v>127</v>
      </c>
      <c r="E1485" s="16" t="s">
        <v>17</v>
      </c>
      <c r="F1485" s="16" t="s">
        <v>19</v>
      </c>
      <c r="G1485" s="7" t="n">
        <v>2</v>
      </c>
      <c r="H1485" s="6" t="n">
        <v>2801</v>
      </c>
      <c r="I1485" s="6" t="n">
        <v>-5602</v>
      </c>
      <c r="J1485" s="6" t="n">
        <v>-0</v>
      </c>
      <c r="K1485" s="6" t="n">
        <v>-2.8</v>
      </c>
      <c r="L1485" s="6" t="n">
        <v>-0</v>
      </c>
      <c r="M1485" s="6" t="s">
        <f>=I1485+J1485+K1485+L1485</f>
      </c>
      <c r="N1485" s="16"/>
    </row>
    <row collapsed="false" customFormat="false" customHeight="false" hidden="false" ht="12.1" outlineLevel="0" r="1486">
      <c r="A1486" s="20" t="n">
        <v>45929.734444444</v>
      </c>
      <c r="B1486" s="16" t="s">
        <v>167</v>
      </c>
      <c r="C1486" s="16" t="s">
        <v>244</v>
      </c>
      <c r="D1486" s="16" t="s">
        <v>127</v>
      </c>
      <c r="E1486" s="16" t="s">
        <v>17</v>
      </c>
      <c r="F1486" s="16" t="s">
        <v>19</v>
      </c>
      <c r="G1486" s="7" t="n">
        <v>4</v>
      </c>
      <c r="H1486" s="6" t="n">
        <v>3184</v>
      </c>
      <c r="I1486" s="6" t="n">
        <v>-12736</v>
      </c>
      <c r="J1486" s="6" t="n">
        <v>-0</v>
      </c>
      <c r="K1486" s="6" t="n">
        <v>-6.36</v>
      </c>
      <c r="L1486" s="6" t="n">
        <v>-0</v>
      </c>
      <c r="M1486" s="6" t="s">
        <f>=I1486+J1486+K1486+L1486</f>
      </c>
      <c r="N1486" s="16"/>
    </row>
    <row collapsed="false" customFormat="false" customHeight="false" hidden="false" ht="12.1" outlineLevel="0" r="1487">
      <c r="A1487" s="25" t="n">
        <v>45929.827326389</v>
      </c>
      <c r="B1487" s="26" t="s">
        <v>55</v>
      </c>
      <c r="C1487" s="26" t="s">
        <v>204</v>
      </c>
      <c r="D1487" s="26" t="s">
        <v>128</v>
      </c>
      <c r="E1487" s="26" t="s">
        <v>56</v>
      </c>
      <c r="F1487" s="26" t="s">
        <v>19</v>
      </c>
      <c r="G1487" s="27" t="n">
        <v>-146700</v>
      </c>
      <c r="H1487" s="28" t="n">
        <v>1.8092</v>
      </c>
      <c r="I1487" s="28" t="n">
        <v>265409.64</v>
      </c>
      <c r="J1487" s="28" t="n">
        <v>0</v>
      </c>
      <c r="K1487" s="28" t="n">
        <v>-0</v>
      </c>
      <c r="L1487" s="28" t="n">
        <v>-0</v>
      </c>
      <c r="M1487" s="6" t="s">
        <f>=I1487+J1487+K1487+L1487</f>
      </c>
      <c r="N1487" s="26"/>
    </row>
    <row collapsed="false" customFormat="false" customHeight="false" hidden="false" ht="12.1" outlineLevel="0" r="1488">
      <c r="A1488" s="20" t="n">
        <v>45929.995196759</v>
      </c>
      <c r="B1488" s="16" t="s">
        <v>21</v>
      </c>
      <c r="C1488" s="16" t="s">
        <v>224</v>
      </c>
      <c r="D1488" s="16" t="s">
        <v>127</v>
      </c>
      <c r="E1488" s="16" t="s">
        <v>17</v>
      </c>
      <c r="F1488" s="16" t="s">
        <v>19</v>
      </c>
      <c r="G1488" s="7" t="n">
        <v>700</v>
      </c>
      <c r="H1488" s="6" t="n">
        <v>306.55</v>
      </c>
      <c r="I1488" s="6" t="n">
        <v>-214585</v>
      </c>
      <c r="J1488" s="6" t="n">
        <v>-0</v>
      </c>
      <c r="K1488" s="6" t="n">
        <v>-107.29</v>
      </c>
      <c r="L1488" s="6" t="n">
        <v>-0</v>
      </c>
      <c r="M1488" s="6" t="s">
        <f>=I1488+J1488+K1488+L1488</f>
      </c>
      <c r="N1488" s="16"/>
    </row>
    <row collapsed="false" customFormat="false" customHeight="false" hidden="false" ht="12.1" outlineLevel="0" r="1489">
      <c r="A1489" s="25" t="n">
        <v>45930.402592593</v>
      </c>
      <c r="B1489" s="26" t="s">
        <v>21</v>
      </c>
      <c r="C1489" s="26" t="s">
        <v>224</v>
      </c>
      <c r="D1489" s="26" t="s">
        <v>128</v>
      </c>
      <c r="E1489" s="26" t="s">
        <v>17</v>
      </c>
      <c r="F1489" s="26" t="s">
        <v>19</v>
      </c>
      <c r="G1489" s="27" t="n">
        <v>-500</v>
      </c>
      <c r="H1489" s="28" t="n">
        <v>309.95</v>
      </c>
      <c r="I1489" s="28" t="n">
        <v>154975</v>
      </c>
      <c r="J1489" s="28" t="n">
        <v>0</v>
      </c>
      <c r="K1489" s="28" t="n">
        <v>-77.49</v>
      </c>
      <c r="L1489" s="28" t="n">
        <v>-0</v>
      </c>
      <c r="M1489" s="6" t="s">
        <f>=I1489+J1489+K1489+L1489</f>
      </c>
      <c r="N1489" s="26"/>
    </row>
    <row collapsed="false" customFormat="false" customHeight="false" hidden="false" ht="12.1" outlineLevel="0" r="1490">
      <c r="A1490" s="20" t="n">
        <v>45930.945150463</v>
      </c>
      <c r="B1490" s="16" t="s">
        <v>55</v>
      </c>
      <c r="C1490" s="16" t="s">
        <v>204</v>
      </c>
      <c r="D1490" s="16" t="s">
        <v>127</v>
      </c>
      <c r="E1490" s="16" t="s">
        <v>56</v>
      </c>
      <c r="F1490" s="16" t="s">
        <v>19</v>
      </c>
      <c r="G1490" s="7" t="n">
        <v>85580</v>
      </c>
      <c r="H1490" s="6" t="n">
        <v>1.8102</v>
      </c>
      <c r="I1490" s="6" t="n">
        <v>-154916.92</v>
      </c>
      <c r="J1490" s="6" t="n">
        <v>-0</v>
      </c>
      <c r="K1490" s="6" t="n">
        <v>-0</v>
      </c>
      <c r="L1490" s="6" t="n">
        <v>-0</v>
      </c>
      <c r="M1490" s="6" t="s">
        <f>=I1490+J1490+K1490+L1490</f>
      </c>
      <c r="N1490" s="16"/>
    </row>
    <row collapsed="false" customFormat="false" customHeight="false" hidden="false" ht="12.1" outlineLevel="0" r="1491">
      <c r="A1491" s="20" t="n">
        <v>45931.481956019</v>
      </c>
      <c r="B1491" s="16" t="s">
        <v>161</v>
      </c>
      <c r="C1491" s="16" t="s">
        <v>234</v>
      </c>
      <c r="D1491" s="16" t="s">
        <v>127</v>
      </c>
      <c r="E1491" s="16" t="s">
        <v>17</v>
      </c>
      <c r="F1491" s="16" t="s">
        <v>19</v>
      </c>
      <c r="G1491" s="7" t="n">
        <v>24000</v>
      </c>
      <c r="H1491" s="6" t="n">
        <v>0.5368</v>
      </c>
      <c r="I1491" s="6" t="n">
        <v>-12883.2</v>
      </c>
      <c r="J1491" s="6" t="n">
        <v>-0</v>
      </c>
      <c r="K1491" s="6" t="n">
        <v>-6.44</v>
      </c>
      <c r="L1491" s="6" t="n">
        <v>-0</v>
      </c>
      <c r="M1491" s="6" t="s">
        <f>=I1491+J1491+K1491+L1491</f>
      </c>
      <c r="N1491" s="16"/>
    </row>
    <row collapsed="false" customFormat="false" customHeight="false" hidden="false" ht="12.1" outlineLevel="0" r="1492">
      <c r="A1492" s="20" t="n">
        <v>45931.555763889</v>
      </c>
      <c r="B1492" s="16" t="s">
        <v>168</v>
      </c>
      <c r="C1492" s="16" t="s">
        <v>248</v>
      </c>
      <c r="D1492" s="16" t="s">
        <v>127</v>
      </c>
      <c r="E1492" s="16" t="s">
        <v>17</v>
      </c>
      <c r="F1492" s="16" t="s">
        <v>19</v>
      </c>
      <c r="G1492" s="7" t="n">
        <v>1</v>
      </c>
      <c r="H1492" s="6" t="n">
        <v>3291</v>
      </c>
      <c r="I1492" s="6" t="n">
        <v>-3291</v>
      </c>
      <c r="J1492" s="6" t="n">
        <v>-0</v>
      </c>
      <c r="K1492" s="6" t="n">
        <v>-1.65</v>
      </c>
      <c r="L1492" s="6" t="n">
        <v>-0</v>
      </c>
      <c r="M1492" s="6" t="s">
        <f>=I1492+J1492+K1492+L1492</f>
      </c>
      <c r="N1492" s="16"/>
    </row>
    <row collapsed="false" customFormat="false" customHeight="false" hidden="false" ht="12.1" outlineLevel="0" r="1493">
      <c r="A1493" s="20" t="n">
        <v>45931.576388889</v>
      </c>
      <c r="B1493" s="16" t="s">
        <v>48</v>
      </c>
      <c r="C1493" s="16" t="s">
        <v>246</v>
      </c>
      <c r="D1493" s="16" t="s">
        <v>127</v>
      </c>
      <c r="E1493" s="16" t="s">
        <v>17</v>
      </c>
      <c r="F1493" s="16" t="s">
        <v>19</v>
      </c>
      <c r="G1493" s="7" t="n">
        <v>4</v>
      </c>
      <c r="H1493" s="6" t="n">
        <v>947.2</v>
      </c>
      <c r="I1493" s="6" t="n">
        <v>-3788.8</v>
      </c>
      <c r="J1493" s="6" t="n">
        <v>-0</v>
      </c>
      <c r="K1493" s="6" t="n">
        <v>-1.89</v>
      </c>
      <c r="L1493" s="6" t="n">
        <v>-0</v>
      </c>
      <c r="M1493" s="6" t="s">
        <f>=I1493+J1493+K1493+L1493</f>
      </c>
      <c r="N1493" s="16"/>
    </row>
    <row collapsed="false" customFormat="false" customHeight="false" hidden="false" ht="12.1" outlineLevel="0" r="1494">
      <c r="A1494" s="25" t="n">
        <v>45931.631319444</v>
      </c>
      <c r="B1494" s="26" t="s">
        <v>36</v>
      </c>
      <c r="C1494" s="26" t="s">
        <v>245</v>
      </c>
      <c r="D1494" s="26" t="s">
        <v>128</v>
      </c>
      <c r="E1494" s="26" t="s">
        <v>17</v>
      </c>
      <c r="F1494" s="26" t="s">
        <v>19</v>
      </c>
      <c r="G1494" s="27" t="n">
        <v>-2</v>
      </c>
      <c r="H1494" s="28" t="n">
        <v>2850</v>
      </c>
      <c r="I1494" s="28" t="n">
        <v>5700</v>
      </c>
      <c r="J1494" s="28" t="n">
        <v>0</v>
      </c>
      <c r="K1494" s="28" t="n">
        <v>-2.85</v>
      </c>
      <c r="L1494" s="28" t="n">
        <v>-0</v>
      </c>
      <c r="M1494" s="6" t="s">
        <f>=I1494+J1494+K1494+L1494</f>
      </c>
      <c r="N1494" s="26"/>
    </row>
    <row collapsed="false" customFormat="false" customHeight="false" hidden="false" ht="12.1" outlineLevel="0" r="1495">
      <c r="A1495" s="20" t="n">
        <v>45931.762233796</v>
      </c>
      <c r="B1495" s="16" t="s">
        <v>21</v>
      </c>
      <c r="C1495" s="16" t="s">
        <v>224</v>
      </c>
      <c r="D1495" s="16" t="s">
        <v>127</v>
      </c>
      <c r="E1495" s="16" t="s">
        <v>17</v>
      </c>
      <c r="F1495" s="16" t="s">
        <v>19</v>
      </c>
      <c r="G1495" s="7" t="n">
        <v>500</v>
      </c>
      <c r="H1495" s="6" t="n">
        <v>295.1</v>
      </c>
      <c r="I1495" s="6" t="n">
        <v>-147550</v>
      </c>
      <c r="J1495" s="6" t="n">
        <v>-0</v>
      </c>
      <c r="K1495" s="6" t="n">
        <v>-73.78</v>
      </c>
      <c r="L1495" s="6" t="n">
        <v>-0</v>
      </c>
      <c r="M1495" s="6" t="s">
        <f>=I1495+J1495+K1495+L1495</f>
      </c>
      <c r="N1495" s="16"/>
    </row>
    <row collapsed="false" customFormat="false" customHeight="false" hidden="false" ht="12.1" outlineLevel="0" r="1496">
      <c r="A1496" s="25" t="n">
        <v>45931.772546296</v>
      </c>
      <c r="B1496" s="26" t="s">
        <v>21</v>
      </c>
      <c r="C1496" s="26" t="s">
        <v>224</v>
      </c>
      <c r="D1496" s="26" t="s">
        <v>128</v>
      </c>
      <c r="E1496" s="26" t="s">
        <v>17</v>
      </c>
      <c r="F1496" s="26" t="s">
        <v>19</v>
      </c>
      <c r="G1496" s="27" t="n">
        <v>-500</v>
      </c>
      <c r="H1496" s="28" t="n">
        <v>295.95</v>
      </c>
      <c r="I1496" s="28" t="n">
        <v>147975</v>
      </c>
      <c r="J1496" s="28" t="n">
        <v>0</v>
      </c>
      <c r="K1496" s="28" t="n">
        <v>-73.99</v>
      </c>
      <c r="L1496" s="28" t="n">
        <v>-0</v>
      </c>
      <c r="M1496" s="6" t="s">
        <f>=I1496+J1496+K1496+L1496</f>
      </c>
      <c r="N1496" s="26"/>
    </row>
    <row collapsed="false" customFormat="false" customHeight="false" hidden="false" ht="12.1" outlineLevel="0" r="1497">
      <c r="A1497" s="25" t="n">
        <v>45931.947581019</v>
      </c>
      <c r="B1497" s="26" t="s">
        <v>55</v>
      </c>
      <c r="C1497" s="26" t="s">
        <v>204</v>
      </c>
      <c r="D1497" s="26" t="s">
        <v>128</v>
      </c>
      <c r="E1497" s="26" t="s">
        <v>56</v>
      </c>
      <c r="F1497" s="26" t="s">
        <v>19</v>
      </c>
      <c r="G1497" s="27" t="n">
        <v>-7730</v>
      </c>
      <c r="H1497" s="28" t="n">
        <v>1.8109</v>
      </c>
      <c r="I1497" s="28" t="n">
        <v>13998.26</v>
      </c>
      <c r="J1497" s="28" t="n">
        <v>0</v>
      </c>
      <c r="K1497" s="28" t="n">
        <v>-0</v>
      </c>
      <c r="L1497" s="28" t="n">
        <v>-0</v>
      </c>
      <c r="M1497" s="6" t="s">
        <f>=I1497+J1497+K1497+L1497</f>
      </c>
      <c r="N1497" s="26"/>
    </row>
    <row collapsed="false" customFormat="false" customHeight="false" hidden="false" ht="12.1" outlineLevel="0" r="1498">
      <c r="A1498" s="20" t="n">
        <v>45932.468553241</v>
      </c>
      <c r="B1498" s="16" t="s">
        <v>36</v>
      </c>
      <c r="C1498" s="16" t="s">
        <v>245</v>
      </c>
      <c r="D1498" s="16" t="s">
        <v>127</v>
      </c>
      <c r="E1498" s="16" t="s">
        <v>17</v>
      </c>
      <c r="F1498" s="16" t="s">
        <v>19</v>
      </c>
      <c r="G1498" s="7" t="n">
        <v>2</v>
      </c>
      <c r="H1498" s="6" t="n">
        <v>2766</v>
      </c>
      <c r="I1498" s="6" t="n">
        <v>-5532</v>
      </c>
      <c r="J1498" s="6" t="n">
        <v>-0</v>
      </c>
      <c r="K1498" s="6" t="n">
        <v>-2.77</v>
      </c>
      <c r="L1498" s="6" t="n">
        <v>-0</v>
      </c>
      <c r="M1498" s="6" t="s">
        <f>=I1498+J1498+K1498+L1498</f>
      </c>
      <c r="N1498" s="16"/>
    </row>
    <row collapsed="false" customFormat="false" customHeight="false" hidden="false" ht="12.1" outlineLevel="0" r="1499">
      <c r="A1499" s="20" t="n">
        <v>45932.537256944</v>
      </c>
      <c r="B1499" s="16" t="s">
        <v>168</v>
      </c>
      <c r="C1499" s="16" t="s">
        <v>248</v>
      </c>
      <c r="D1499" s="16" t="s">
        <v>127</v>
      </c>
      <c r="E1499" s="16" t="s">
        <v>17</v>
      </c>
      <c r="F1499" s="16" t="s">
        <v>19</v>
      </c>
      <c r="G1499" s="7" t="n">
        <v>2</v>
      </c>
      <c r="H1499" s="6" t="n">
        <v>3118</v>
      </c>
      <c r="I1499" s="6" t="n">
        <v>-6236</v>
      </c>
      <c r="J1499" s="6" t="n">
        <v>-0</v>
      </c>
      <c r="K1499" s="6" t="n">
        <v>-3.12</v>
      </c>
      <c r="L1499" s="6" t="n">
        <v>-0</v>
      </c>
      <c r="M1499" s="6" t="s">
        <f>=I1499+J1499+K1499+L1499</f>
      </c>
      <c r="N1499" s="16"/>
    </row>
    <row collapsed="false" customFormat="false" customHeight="false" hidden="false" ht="12.1" outlineLevel="0" r="1500">
      <c r="A1500" s="20" t="n">
        <v>45932.605347222</v>
      </c>
      <c r="B1500" s="16" t="s">
        <v>165</v>
      </c>
      <c r="C1500" s="16" t="s">
        <v>242</v>
      </c>
      <c r="D1500" s="16" t="s">
        <v>127</v>
      </c>
      <c r="E1500" s="16" t="s">
        <v>17</v>
      </c>
      <c r="F1500" s="16" t="s">
        <v>19</v>
      </c>
      <c r="G1500" s="7" t="n">
        <v>100</v>
      </c>
      <c r="H1500" s="6" t="n">
        <v>68.1</v>
      </c>
      <c r="I1500" s="6" t="n">
        <v>-6810</v>
      </c>
      <c r="J1500" s="6" t="n">
        <v>-0</v>
      </c>
      <c r="K1500" s="6" t="n">
        <v>-3.4</v>
      </c>
      <c r="L1500" s="6" t="n">
        <v>-0</v>
      </c>
      <c r="M1500" s="6" t="s">
        <f>=I1500+J1500+K1500+L1500</f>
      </c>
      <c r="N1500" s="16"/>
    </row>
    <row collapsed="false" customFormat="false" customHeight="false" hidden="false" ht="12.1" outlineLevel="0" r="1501">
      <c r="A1501" s="20" t="n">
        <v>45932.719224537</v>
      </c>
      <c r="B1501" s="16" t="s">
        <v>160</v>
      </c>
      <c r="C1501" s="16" t="s">
        <v>233</v>
      </c>
      <c r="D1501" s="16" t="s">
        <v>127</v>
      </c>
      <c r="E1501" s="16" t="s">
        <v>17</v>
      </c>
      <c r="F1501" s="16" t="s">
        <v>19</v>
      </c>
      <c r="G1501" s="7" t="n">
        <v>600</v>
      </c>
      <c r="H1501" s="6" t="n">
        <v>37.205</v>
      </c>
      <c r="I1501" s="6" t="n">
        <v>-22323</v>
      </c>
      <c r="J1501" s="6" t="n">
        <v>-0</v>
      </c>
      <c r="K1501" s="6" t="n">
        <v>-11.16</v>
      </c>
      <c r="L1501" s="6" t="n">
        <v>-0</v>
      </c>
      <c r="M1501" s="6" t="s">
        <f>=I1501+J1501+K1501+L1501</f>
      </c>
      <c r="N1501" s="16"/>
    </row>
    <row collapsed="false" customFormat="false" customHeight="false" hidden="false" ht="12.1" outlineLevel="0" r="1502">
      <c r="A1502" s="25" t="n">
        <v>45932.729178241</v>
      </c>
      <c r="B1502" s="26" t="s">
        <v>55</v>
      </c>
      <c r="C1502" s="26" t="s">
        <v>204</v>
      </c>
      <c r="D1502" s="26" t="s">
        <v>128</v>
      </c>
      <c r="E1502" s="26" t="s">
        <v>56</v>
      </c>
      <c r="F1502" s="26" t="s">
        <v>19</v>
      </c>
      <c r="G1502" s="27" t="n">
        <v>-31800</v>
      </c>
      <c r="H1502" s="28" t="n">
        <v>1.8118</v>
      </c>
      <c r="I1502" s="28" t="n">
        <v>57615.24</v>
      </c>
      <c r="J1502" s="28" t="n">
        <v>0</v>
      </c>
      <c r="K1502" s="28" t="n">
        <v>-0</v>
      </c>
      <c r="L1502" s="28" t="n">
        <v>-0</v>
      </c>
      <c r="M1502" s="6" t="s">
        <f>=I1502+J1502+K1502+L1502</f>
      </c>
      <c r="N1502" s="26"/>
    </row>
    <row collapsed="false" customFormat="false" customHeight="false" hidden="false" ht="12.1" outlineLevel="0" r="1503">
      <c r="A1503" s="20" t="n">
        <v>45932.857430556</v>
      </c>
      <c r="B1503" s="16" t="s">
        <v>149</v>
      </c>
      <c r="C1503" s="16" t="s">
        <v>220</v>
      </c>
      <c r="D1503" s="16" t="s">
        <v>127</v>
      </c>
      <c r="E1503" s="16" t="s">
        <v>17</v>
      </c>
      <c r="F1503" s="16" t="s">
        <v>19</v>
      </c>
      <c r="G1503" s="7" t="n">
        <v>120</v>
      </c>
      <c r="H1503" s="6" t="n">
        <v>77.72</v>
      </c>
      <c r="I1503" s="6" t="n">
        <v>-9326.4</v>
      </c>
      <c r="J1503" s="6" t="n">
        <v>-0</v>
      </c>
      <c r="K1503" s="6" t="n">
        <v>-4.66</v>
      </c>
      <c r="L1503" s="6" t="n">
        <v>-0</v>
      </c>
      <c r="M1503" s="6" t="s">
        <f>=I1503+J1503+K1503+L1503</f>
      </c>
      <c r="N1503" s="16"/>
    </row>
    <row collapsed="false" customFormat="false" customHeight="false" hidden="false" ht="12.1" outlineLevel="0" r="1504">
      <c r="A1504" s="20" t="n">
        <v>45932.91431713</v>
      </c>
      <c r="B1504" s="16" t="s">
        <v>48</v>
      </c>
      <c r="C1504" s="16" t="s">
        <v>246</v>
      </c>
      <c r="D1504" s="16" t="s">
        <v>127</v>
      </c>
      <c r="E1504" s="16" t="s">
        <v>17</v>
      </c>
      <c r="F1504" s="16" t="s">
        <v>19</v>
      </c>
      <c r="G1504" s="7" t="n">
        <v>8</v>
      </c>
      <c r="H1504" s="6" t="n">
        <v>920.2</v>
      </c>
      <c r="I1504" s="6" t="n">
        <v>-7361.6</v>
      </c>
      <c r="J1504" s="6" t="n">
        <v>-0</v>
      </c>
      <c r="K1504" s="6" t="n">
        <v>-3.68</v>
      </c>
      <c r="L1504" s="6" t="n">
        <v>-0</v>
      </c>
      <c r="M1504" s="6" t="s">
        <f>=I1504+J1504+K1504+L1504</f>
      </c>
      <c r="N1504" s="16"/>
    </row>
    <row collapsed="false" customFormat="false" customHeight="false" hidden="false" ht="12.1" outlineLevel="0" r="1505">
      <c r="A1505" s="20" t="n">
        <v>45933.641388889</v>
      </c>
      <c r="B1505" s="16" t="s">
        <v>148</v>
      </c>
      <c r="C1505" s="16" t="s">
        <v>219</v>
      </c>
      <c r="D1505" s="16" t="s">
        <v>127</v>
      </c>
      <c r="E1505" s="16" t="s">
        <v>17</v>
      </c>
      <c r="F1505" s="16" t="s">
        <v>19</v>
      </c>
      <c r="G1505" s="7" t="n">
        <v>600</v>
      </c>
      <c r="H1505" s="6" t="n">
        <v>48.49</v>
      </c>
      <c r="I1505" s="6" t="n">
        <v>-29094</v>
      </c>
      <c r="J1505" s="6" t="n">
        <v>-0</v>
      </c>
      <c r="K1505" s="6" t="n">
        <v>-14.54</v>
      </c>
      <c r="L1505" s="6" t="n">
        <v>-0</v>
      </c>
      <c r="M1505" s="6" t="s">
        <f>=I1505+J1505+K1505+L1505</f>
      </c>
      <c r="N1505" s="16"/>
    </row>
    <row collapsed="false" customFormat="false" customHeight="false" hidden="false" ht="12.1" outlineLevel="0" r="1506">
      <c r="A1506" s="20" t="n">
        <v>45933.791041667</v>
      </c>
      <c r="B1506" s="16" t="s">
        <v>27</v>
      </c>
      <c r="C1506" s="16" t="s">
        <v>216</v>
      </c>
      <c r="D1506" s="16" t="s">
        <v>127</v>
      </c>
      <c r="E1506" s="16" t="s">
        <v>17</v>
      </c>
      <c r="F1506" s="16" t="s">
        <v>19</v>
      </c>
      <c r="G1506" s="7" t="n">
        <v>50</v>
      </c>
      <c r="H1506" s="6" t="n">
        <v>941</v>
      </c>
      <c r="I1506" s="6" t="n">
        <v>-47050</v>
      </c>
      <c r="J1506" s="6" t="n">
        <v>-0</v>
      </c>
      <c r="K1506" s="6" t="n">
        <v>-23.53</v>
      </c>
      <c r="L1506" s="6" t="n">
        <v>-0</v>
      </c>
      <c r="M1506" s="6" t="s">
        <f>=I1506+J1506+K1506+L1506</f>
      </c>
      <c r="N1506" s="16"/>
    </row>
    <row collapsed="false" customFormat="false" customHeight="false" hidden="false" ht="12.1" outlineLevel="0" r="1507">
      <c r="A1507" s="25" t="n">
        <v>45933.991342593</v>
      </c>
      <c r="B1507" s="26" t="s">
        <v>55</v>
      </c>
      <c r="C1507" s="26" t="s">
        <v>204</v>
      </c>
      <c r="D1507" s="26" t="s">
        <v>128</v>
      </c>
      <c r="E1507" s="26" t="s">
        <v>56</v>
      </c>
      <c r="F1507" s="26" t="s">
        <v>19</v>
      </c>
      <c r="G1507" s="27" t="n">
        <v>-42100</v>
      </c>
      <c r="H1507" s="28" t="n">
        <v>1.8143</v>
      </c>
      <c r="I1507" s="28" t="n">
        <v>76382.03</v>
      </c>
      <c r="J1507" s="28" t="n">
        <v>0</v>
      </c>
      <c r="K1507" s="28" t="n">
        <v>-0</v>
      </c>
      <c r="L1507" s="28" t="n">
        <v>-0</v>
      </c>
      <c r="M1507" s="6" t="s">
        <f>=I1507+J1507+K1507+L1507</f>
      </c>
      <c r="N1507" s="26"/>
    </row>
    <row collapsed="false" customFormat="false" customHeight="false" hidden="false" ht="12.1" outlineLevel="0" r="1508">
      <c r="A1508" s="20" t="n">
        <v>45934.471331019</v>
      </c>
      <c r="B1508" s="16" t="s">
        <v>149</v>
      </c>
      <c r="C1508" s="16" t="s">
        <v>220</v>
      </c>
      <c r="D1508" s="16" t="s">
        <v>127</v>
      </c>
      <c r="E1508" s="16" t="s">
        <v>17</v>
      </c>
      <c r="F1508" s="16" t="s">
        <v>19</v>
      </c>
      <c r="G1508" s="7" t="n">
        <v>360</v>
      </c>
      <c r="H1508" s="6" t="n">
        <v>74.85</v>
      </c>
      <c r="I1508" s="6" t="n">
        <v>-26946</v>
      </c>
      <c r="J1508" s="6" t="n">
        <v>-0</v>
      </c>
      <c r="K1508" s="6" t="n">
        <v>-13.47</v>
      </c>
      <c r="L1508" s="6" t="n">
        <v>-0</v>
      </c>
      <c r="M1508" s="6" t="s">
        <f>=I1508+J1508+K1508+L1508</f>
      </c>
      <c r="N1508" s="16"/>
    </row>
    <row collapsed="false" customFormat="false" customHeight="false" hidden="false" ht="12.1" outlineLevel="0" r="1509">
      <c r="A1509" s="20" t="n">
        <v>45934.483726852</v>
      </c>
      <c r="B1509" s="16" t="s">
        <v>36</v>
      </c>
      <c r="C1509" s="16" t="s">
        <v>245</v>
      </c>
      <c r="D1509" s="16" t="s">
        <v>127</v>
      </c>
      <c r="E1509" s="16" t="s">
        <v>17</v>
      </c>
      <c r="F1509" s="16" t="s">
        <v>19</v>
      </c>
      <c r="G1509" s="7" t="n">
        <v>4</v>
      </c>
      <c r="H1509" s="6" t="n">
        <v>2601</v>
      </c>
      <c r="I1509" s="6" t="n">
        <v>-10404</v>
      </c>
      <c r="J1509" s="6" t="n">
        <v>-0</v>
      </c>
      <c r="K1509" s="6" t="n">
        <v>-5.2</v>
      </c>
      <c r="L1509" s="6" t="n">
        <v>-0</v>
      </c>
      <c r="M1509" s="6" t="s">
        <f>=I1509+J1509+K1509+L1509</f>
      </c>
      <c r="N1509" s="16"/>
    </row>
    <row collapsed="false" customFormat="false" customHeight="false" hidden="false" ht="12.1" outlineLevel="0" r="1510">
      <c r="A1510" s="25" t="n">
        <v>45934.61130787</v>
      </c>
      <c r="B1510" s="26" t="s">
        <v>55</v>
      </c>
      <c r="C1510" s="26" t="s">
        <v>204</v>
      </c>
      <c r="D1510" s="26" t="s">
        <v>128</v>
      </c>
      <c r="E1510" s="26" t="s">
        <v>56</v>
      </c>
      <c r="F1510" s="26" t="s">
        <v>19</v>
      </c>
      <c r="G1510" s="27" t="n">
        <v>-20500</v>
      </c>
      <c r="H1510" s="28" t="n">
        <v>1.8143</v>
      </c>
      <c r="I1510" s="28" t="n">
        <v>37193.15</v>
      </c>
      <c r="J1510" s="28" t="n">
        <v>0</v>
      </c>
      <c r="K1510" s="28" t="n">
        <v>-0</v>
      </c>
      <c r="L1510" s="28" t="n">
        <v>-0</v>
      </c>
      <c r="M1510" s="6" t="s">
        <f>=I1510+J1510+K1510+L1510</f>
      </c>
      <c r="N1510" s="26"/>
    </row>
    <row collapsed="false" customFormat="false" customHeight="false" hidden="false" ht="12.1" outlineLevel="0" r="1511">
      <c r="A1511" s="25" t="n">
        <v>45936.647037037</v>
      </c>
      <c r="B1511" s="26" t="s">
        <v>149</v>
      </c>
      <c r="C1511" s="26" t="s">
        <v>220</v>
      </c>
      <c r="D1511" s="26" t="s">
        <v>128</v>
      </c>
      <c r="E1511" s="26" t="s">
        <v>17</v>
      </c>
      <c r="F1511" s="26" t="s">
        <v>19</v>
      </c>
      <c r="G1511" s="27" t="n">
        <v>-240</v>
      </c>
      <c r="H1511" s="28" t="n">
        <v>76.96</v>
      </c>
      <c r="I1511" s="28" t="n">
        <v>18470.4</v>
      </c>
      <c r="J1511" s="28" t="n">
        <v>0</v>
      </c>
      <c r="K1511" s="28" t="n">
        <v>-9.23</v>
      </c>
      <c r="L1511" s="28" t="n">
        <v>-0</v>
      </c>
      <c r="M1511" s="6" t="s">
        <f>=I1511+J1511+K1511+L1511</f>
      </c>
      <c r="N1511" s="26"/>
    </row>
    <row collapsed="false" customFormat="false" customHeight="false" hidden="false" ht="12.1" outlineLevel="0" r="1512">
      <c r="A1512" s="20" t="n">
        <v>45936.670868056</v>
      </c>
      <c r="B1512" s="16" t="s">
        <v>165</v>
      </c>
      <c r="C1512" s="16" t="s">
        <v>242</v>
      </c>
      <c r="D1512" s="16" t="s">
        <v>127</v>
      </c>
      <c r="E1512" s="16" t="s">
        <v>17</v>
      </c>
      <c r="F1512" s="16" t="s">
        <v>19</v>
      </c>
      <c r="G1512" s="7" t="n">
        <v>200</v>
      </c>
      <c r="H1512" s="6" t="n">
        <v>64.6</v>
      </c>
      <c r="I1512" s="6" t="n">
        <v>-12920</v>
      </c>
      <c r="J1512" s="6" t="n">
        <v>-0</v>
      </c>
      <c r="K1512" s="6" t="n">
        <v>-6.46</v>
      </c>
      <c r="L1512" s="6" t="n">
        <v>-0</v>
      </c>
      <c r="M1512" s="6" t="s">
        <f>=I1512+J1512+K1512+L1512</f>
      </c>
      <c r="N1512" s="16"/>
    </row>
    <row collapsed="false" customFormat="false" customHeight="false" hidden="false" ht="12.1" outlineLevel="0" r="1513">
      <c r="A1513" s="25" t="n">
        <v>45936.696840278</v>
      </c>
      <c r="B1513" s="26" t="s">
        <v>148</v>
      </c>
      <c r="C1513" s="26" t="s">
        <v>219</v>
      </c>
      <c r="D1513" s="26" t="s">
        <v>128</v>
      </c>
      <c r="E1513" s="26" t="s">
        <v>17</v>
      </c>
      <c r="F1513" s="26" t="s">
        <v>19</v>
      </c>
      <c r="G1513" s="27" t="n">
        <v>-500</v>
      </c>
      <c r="H1513" s="28" t="n">
        <v>49.3</v>
      </c>
      <c r="I1513" s="28" t="n">
        <v>24650</v>
      </c>
      <c r="J1513" s="28" t="n">
        <v>0</v>
      </c>
      <c r="K1513" s="28" t="n">
        <v>-12.33</v>
      </c>
      <c r="L1513" s="28" t="n">
        <v>-0</v>
      </c>
      <c r="M1513" s="6" t="s">
        <f>=I1513+J1513+K1513+L1513</f>
      </c>
      <c r="N1513" s="26"/>
    </row>
    <row collapsed="false" customFormat="false" customHeight="false" hidden="false" ht="12.1" outlineLevel="0" r="1514">
      <c r="A1514" s="20" t="n">
        <v>45936.96130787</v>
      </c>
      <c r="B1514" s="16" t="s">
        <v>55</v>
      </c>
      <c r="C1514" s="16" t="s">
        <v>204</v>
      </c>
      <c r="D1514" s="16" t="s">
        <v>127</v>
      </c>
      <c r="E1514" s="16" t="s">
        <v>56</v>
      </c>
      <c r="F1514" s="16" t="s">
        <v>19</v>
      </c>
      <c r="G1514" s="7" t="n">
        <v>16500</v>
      </c>
      <c r="H1514" s="6" t="n">
        <v>1.8152</v>
      </c>
      <c r="I1514" s="6" t="n">
        <v>-29950.8</v>
      </c>
      <c r="J1514" s="6" t="n">
        <v>-0</v>
      </c>
      <c r="K1514" s="6" t="n">
        <v>-0</v>
      </c>
      <c r="L1514" s="6" t="n">
        <v>-0</v>
      </c>
      <c r="M1514" s="6" t="s">
        <f>=I1514+J1514+K1514+L1514</f>
      </c>
      <c r="N1514" s="16"/>
    </row>
    <row collapsed="false" customFormat="false" customHeight="false" hidden="false" ht="12.1" outlineLevel="0" r="1515">
      <c r="A1515" s="25" t="n">
        <v>45937.593310185</v>
      </c>
      <c r="B1515" s="26" t="s">
        <v>167</v>
      </c>
      <c r="C1515" s="26" t="s">
        <v>244</v>
      </c>
      <c r="D1515" s="26" t="s">
        <v>128</v>
      </c>
      <c r="E1515" s="26" t="s">
        <v>17</v>
      </c>
      <c r="F1515" s="26" t="s">
        <v>19</v>
      </c>
      <c r="G1515" s="27" t="n">
        <v>-3</v>
      </c>
      <c r="H1515" s="28" t="n">
        <v>3266</v>
      </c>
      <c r="I1515" s="28" t="n">
        <v>9798</v>
      </c>
      <c r="J1515" s="28" t="n">
        <v>0</v>
      </c>
      <c r="K1515" s="28" t="n">
        <v>-4.9</v>
      </c>
      <c r="L1515" s="28" t="n">
        <v>-0</v>
      </c>
      <c r="M1515" s="6" t="s">
        <f>=I1515+J1515+K1515+L1515</f>
      </c>
      <c r="N1515" s="26"/>
    </row>
    <row collapsed="false" customFormat="false" customHeight="false" hidden="false" ht="12.1" outlineLevel="0" r="1516">
      <c r="A1516" s="20" t="n">
        <v>45937.994201389</v>
      </c>
      <c r="B1516" s="16" t="s">
        <v>55</v>
      </c>
      <c r="C1516" s="16" t="s">
        <v>204</v>
      </c>
      <c r="D1516" s="16" t="s">
        <v>127</v>
      </c>
      <c r="E1516" s="16" t="s">
        <v>56</v>
      </c>
      <c r="F1516" s="16" t="s">
        <v>19</v>
      </c>
      <c r="G1516" s="7" t="n">
        <v>5530</v>
      </c>
      <c r="H1516" s="6" t="n">
        <v>1.816</v>
      </c>
      <c r="I1516" s="6" t="n">
        <v>-10042.48</v>
      </c>
      <c r="J1516" s="6" t="n">
        <v>-0</v>
      </c>
      <c r="K1516" s="6" t="n">
        <v>-0</v>
      </c>
      <c r="L1516" s="6" t="n">
        <v>-0</v>
      </c>
      <c r="M1516" s="6" t="s">
        <f>=I1516+J1516+K1516+L1516</f>
      </c>
      <c r="N1516" s="16"/>
    </row>
    <row collapsed="false" customFormat="false" customHeight="false" hidden="false" ht="12.1" outlineLevel="0" r="1517">
      <c r="A1517" s="20" t="n">
        <v>45938.534328704</v>
      </c>
      <c r="B1517" s="16" t="s">
        <v>36</v>
      </c>
      <c r="C1517" s="16" t="s">
        <v>245</v>
      </c>
      <c r="D1517" s="16" t="s">
        <v>127</v>
      </c>
      <c r="E1517" s="16" t="s">
        <v>17</v>
      </c>
      <c r="F1517" s="16" t="s">
        <v>19</v>
      </c>
      <c r="G1517" s="7" t="n">
        <v>12</v>
      </c>
      <c r="H1517" s="6" t="n">
        <v>2521</v>
      </c>
      <c r="I1517" s="6" t="n">
        <v>-30252</v>
      </c>
      <c r="J1517" s="6" t="n">
        <v>-0</v>
      </c>
      <c r="K1517" s="6" t="n">
        <v>-15.13</v>
      </c>
      <c r="L1517" s="6" t="n">
        <v>-0</v>
      </c>
      <c r="M1517" s="6" t="s">
        <f>=I1517+J1517+K1517+L1517</f>
      </c>
      <c r="N1517" s="16"/>
    </row>
    <row collapsed="false" customFormat="false" customHeight="false" hidden="false" ht="12.1" outlineLevel="0" r="1518">
      <c r="A1518" s="20" t="n">
        <v>45938.674502315</v>
      </c>
      <c r="B1518" s="16" t="s">
        <v>168</v>
      </c>
      <c r="C1518" s="16" t="s">
        <v>248</v>
      </c>
      <c r="D1518" s="16" t="s">
        <v>127</v>
      </c>
      <c r="E1518" s="16" t="s">
        <v>17</v>
      </c>
      <c r="F1518" s="16" t="s">
        <v>19</v>
      </c>
      <c r="G1518" s="7" t="n">
        <v>6</v>
      </c>
      <c r="H1518" s="6" t="n">
        <v>3015</v>
      </c>
      <c r="I1518" s="6" t="n">
        <v>-18090</v>
      </c>
      <c r="J1518" s="6" t="n">
        <v>-0</v>
      </c>
      <c r="K1518" s="6" t="n">
        <v>-9.05</v>
      </c>
      <c r="L1518" s="6" t="n">
        <v>-0</v>
      </c>
      <c r="M1518" s="6" t="s">
        <f>=I1518+J1518+K1518+L1518</f>
      </c>
      <c r="N1518" s="16"/>
    </row>
    <row collapsed="false" customFormat="false" customHeight="false" hidden="false" ht="12.1" outlineLevel="0" r="1519">
      <c r="A1519" s="25" t="n">
        <v>45938.705902778</v>
      </c>
      <c r="B1519" s="26" t="s">
        <v>153</v>
      </c>
      <c r="C1519" s="26" t="s">
        <v>226</v>
      </c>
      <c r="D1519" s="26" t="s">
        <v>128</v>
      </c>
      <c r="E1519" s="26" t="s">
        <v>17</v>
      </c>
      <c r="F1519" s="26" t="s">
        <v>19</v>
      </c>
      <c r="G1519" s="27" t="n">
        <v>-20</v>
      </c>
      <c r="H1519" s="28" t="n">
        <v>450</v>
      </c>
      <c r="I1519" s="28" t="n">
        <v>9000</v>
      </c>
      <c r="J1519" s="28" t="n">
        <v>0</v>
      </c>
      <c r="K1519" s="28" t="n">
        <v>-4.5</v>
      </c>
      <c r="L1519" s="28" t="n">
        <v>-0</v>
      </c>
      <c r="M1519" s="6" t="s">
        <f>=I1519+J1519+K1519+L1519</f>
      </c>
      <c r="N1519" s="26"/>
    </row>
    <row collapsed="false" customFormat="false" customHeight="false" hidden="false" ht="12.1" outlineLevel="0" r="1520">
      <c r="A1520" s="25" t="n">
        <v>45938.97494213</v>
      </c>
      <c r="B1520" s="26" t="s">
        <v>55</v>
      </c>
      <c r="C1520" s="26" t="s">
        <v>204</v>
      </c>
      <c r="D1520" s="26" t="s">
        <v>128</v>
      </c>
      <c r="E1520" s="26" t="s">
        <v>56</v>
      </c>
      <c r="F1520" s="26" t="s">
        <v>19</v>
      </c>
      <c r="G1520" s="27" t="n">
        <v>-22000</v>
      </c>
      <c r="H1520" s="28" t="n">
        <v>1.8167</v>
      </c>
      <c r="I1520" s="28" t="n">
        <v>39967.4</v>
      </c>
      <c r="J1520" s="28" t="n">
        <v>0</v>
      </c>
      <c r="K1520" s="28" t="n">
        <v>-0</v>
      </c>
      <c r="L1520" s="28" t="n">
        <v>-0</v>
      </c>
      <c r="M1520" s="6" t="s">
        <f>=I1520+J1520+K1520+L1520</f>
      </c>
      <c r="N1520" s="26"/>
    </row>
    <row collapsed="false" customFormat="false" customHeight="false" hidden="false" ht="12.1" outlineLevel="0" r="1521">
      <c r="A1521" s="25" t="n">
        <v>45939.469502315</v>
      </c>
      <c r="B1521" s="26" t="s">
        <v>161</v>
      </c>
      <c r="C1521" s="26" t="s">
        <v>234</v>
      </c>
      <c r="D1521" s="26" t="s">
        <v>128</v>
      </c>
      <c r="E1521" s="26" t="s">
        <v>17</v>
      </c>
      <c r="F1521" s="26" t="s">
        <v>19</v>
      </c>
      <c r="G1521" s="27" t="n">
        <v>-24000</v>
      </c>
      <c r="H1521" s="28" t="n">
        <v>0.5367</v>
      </c>
      <c r="I1521" s="28" t="n">
        <v>12880.8</v>
      </c>
      <c r="J1521" s="28" t="n">
        <v>0</v>
      </c>
      <c r="K1521" s="28" t="n">
        <v>-6.44</v>
      </c>
      <c r="L1521" s="28" t="n">
        <v>-0</v>
      </c>
      <c r="M1521" s="6" t="s">
        <f>=I1521+J1521+K1521+L1521</f>
      </c>
      <c r="N1521" s="26"/>
    </row>
    <row collapsed="false" customFormat="false" customHeight="false" hidden="false" ht="12.1" outlineLevel="0" r="1522">
      <c r="A1522" s="20" t="n">
        <v>45939.497488426</v>
      </c>
      <c r="B1522" s="16" t="s">
        <v>153</v>
      </c>
      <c r="C1522" s="16" t="s">
        <v>226</v>
      </c>
      <c r="D1522" s="16" t="s">
        <v>127</v>
      </c>
      <c r="E1522" s="16" t="s">
        <v>17</v>
      </c>
      <c r="F1522" s="16" t="s">
        <v>19</v>
      </c>
      <c r="G1522" s="7" t="n">
        <v>10</v>
      </c>
      <c r="H1522" s="6" t="n">
        <v>438.4</v>
      </c>
      <c r="I1522" s="6" t="n">
        <v>-4384</v>
      </c>
      <c r="J1522" s="6" t="n">
        <v>-0</v>
      </c>
      <c r="K1522" s="6" t="n">
        <v>-2.19</v>
      </c>
      <c r="L1522" s="6" t="n">
        <v>-0</v>
      </c>
      <c r="M1522" s="6" t="s">
        <f>=I1522+J1522+K1522+L1522</f>
      </c>
      <c r="N1522" s="16"/>
    </row>
    <row collapsed="false" customFormat="false" customHeight="false" hidden="false" ht="12.1" outlineLevel="0" r="1523">
      <c r="A1523" s="20" t="n">
        <v>45939.945763889</v>
      </c>
      <c r="B1523" s="16" t="s">
        <v>161</v>
      </c>
      <c r="C1523" s="16" t="s">
        <v>234</v>
      </c>
      <c r="D1523" s="16" t="s">
        <v>127</v>
      </c>
      <c r="E1523" s="16" t="s">
        <v>17</v>
      </c>
      <c r="F1523" s="16" t="s">
        <v>19</v>
      </c>
      <c r="G1523" s="7" t="n">
        <v>6000</v>
      </c>
      <c r="H1523" s="6" t="n">
        <v>0.5191</v>
      </c>
      <c r="I1523" s="6" t="n">
        <v>-3114.6</v>
      </c>
      <c r="J1523" s="6" t="n">
        <v>-0</v>
      </c>
      <c r="K1523" s="6" t="n">
        <v>-1.56</v>
      </c>
      <c r="L1523" s="6" t="n">
        <v>-0</v>
      </c>
      <c r="M1523" s="6" t="s">
        <f>=I1523+J1523+K1523+L1523</f>
      </c>
      <c r="N1523" s="16"/>
    </row>
    <row collapsed="false" customFormat="false" customHeight="false" hidden="false" ht="12.1" outlineLevel="0" r="1524">
      <c r="A1524" s="25" t="n">
        <v>45940.510462963</v>
      </c>
      <c r="B1524" s="26" t="s">
        <v>148</v>
      </c>
      <c r="C1524" s="26" t="s">
        <v>219</v>
      </c>
      <c r="D1524" s="26" t="s">
        <v>128</v>
      </c>
      <c r="E1524" s="26" t="s">
        <v>17</v>
      </c>
      <c r="F1524" s="26" t="s">
        <v>19</v>
      </c>
      <c r="G1524" s="27" t="n">
        <v>-400</v>
      </c>
      <c r="H1524" s="28" t="n">
        <v>49.83</v>
      </c>
      <c r="I1524" s="28" t="n">
        <v>19932</v>
      </c>
      <c r="J1524" s="28" t="n">
        <v>0</v>
      </c>
      <c r="K1524" s="28" t="n">
        <v>-9.97</v>
      </c>
      <c r="L1524" s="28" t="n">
        <v>-0</v>
      </c>
      <c r="M1524" s="6" t="s">
        <f>=I1524+J1524+K1524+L1524</f>
      </c>
      <c r="N1524" s="26"/>
    </row>
    <row collapsed="false" customFormat="false" customHeight="false" hidden="false" ht="12.1" outlineLevel="0" r="1525">
      <c r="A1525" s="20" t="n">
        <v>45940.590462963</v>
      </c>
      <c r="B1525" s="16" t="s">
        <v>148</v>
      </c>
      <c r="C1525" s="16" t="s">
        <v>219</v>
      </c>
      <c r="D1525" s="16" t="s">
        <v>127</v>
      </c>
      <c r="E1525" s="16" t="s">
        <v>17</v>
      </c>
      <c r="F1525" s="16" t="s">
        <v>19</v>
      </c>
      <c r="G1525" s="7" t="n">
        <v>100</v>
      </c>
      <c r="H1525" s="6" t="n">
        <v>49.26</v>
      </c>
      <c r="I1525" s="6" t="n">
        <v>-4926</v>
      </c>
      <c r="J1525" s="6" t="n">
        <v>-0</v>
      </c>
      <c r="K1525" s="6" t="n">
        <v>-2.46</v>
      </c>
      <c r="L1525" s="6" t="n">
        <v>-0</v>
      </c>
      <c r="M1525" s="6" t="s">
        <f>=I1525+J1525+K1525+L1525</f>
      </c>
      <c r="N1525" s="16"/>
    </row>
    <row collapsed="false" customFormat="false" customHeight="false" hidden="false" ht="12.1" outlineLevel="0" r="1526">
      <c r="A1526" s="20" t="n">
        <v>45941.008414352</v>
      </c>
      <c r="B1526" s="16" t="s">
        <v>55</v>
      </c>
      <c r="C1526" s="16" t="s">
        <v>204</v>
      </c>
      <c r="D1526" s="16" t="s">
        <v>127</v>
      </c>
      <c r="E1526" s="16" t="s">
        <v>56</v>
      </c>
      <c r="F1526" s="16" t="s">
        <v>19</v>
      </c>
      <c r="G1526" s="7" t="n">
        <v>11500</v>
      </c>
      <c r="H1526" s="6" t="n">
        <v>1.8202</v>
      </c>
      <c r="I1526" s="6" t="n">
        <v>-20932.3</v>
      </c>
      <c r="J1526" s="6" t="n">
        <v>-0</v>
      </c>
      <c r="K1526" s="6" t="n">
        <v>-0</v>
      </c>
      <c r="L1526" s="6" t="n">
        <v>-0</v>
      </c>
      <c r="M1526" s="6" t="s">
        <f>=I1526+J1526+K1526+L1526</f>
      </c>
      <c r="N1526" s="16"/>
    </row>
    <row collapsed="false" customFormat="false" customHeight="false" hidden="false" ht="12.1" outlineLevel="0" r="1527">
      <c r="A1527" s="20" t="n">
        <v>45943.568506944</v>
      </c>
      <c r="B1527" s="16" t="s">
        <v>36</v>
      </c>
      <c r="C1527" s="16" t="s">
        <v>245</v>
      </c>
      <c r="D1527" s="16" t="s">
        <v>127</v>
      </c>
      <c r="E1527" s="16" t="s">
        <v>17</v>
      </c>
      <c r="F1527" s="16" t="s">
        <v>19</v>
      </c>
      <c r="G1527" s="7" t="n">
        <v>18</v>
      </c>
      <c r="H1527" s="6" t="n">
        <v>2398</v>
      </c>
      <c r="I1527" s="6" t="n">
        <v>-43164</v>
      </c>
      <c r="J1527" s="6" t="n">
        <v>-0</v>
      </c>
      <c r="K1527" s="6" t="n">
        <v>-21.58</v>
      </c>
      <c r="L1527" s="6" t="n">
        <v>-0</v>
      </c>
      <c r="M1527" s="6" t="s">
        <f>=I1527+J1527+K1527+L1527</f>
      </c>
      <c r="N1527" s="16"/>
    </row>
    <row collapsed="false" customFormat="false" customHeight="false" hidden="false" ht="12.1" outlineLevel="0" r="1528">
      <c r="A1528" s="20" t="n">
        <v>45943.595509259</v>
      </c>
      <c r="B1528" s="16" t="s">
        <v>168</v>
      </c>
      <c r="C1528" s="16" t="s">
        <v>248</v>
      </c>
      <c r="D1528" s="16" t="s">
        <v>127</v>
      </c>
      <c r="E1528" s="16" t="s">
        <v>17</v>
      </c>
      <c r="F1528" s="16" t="s">
        <v>19</v>
      </c>
      <c r="G1528" s="7" t="n">
        <v>18</v>
      </c>
      <c r="H1528" s="6" t="n">
        <v>2902</v>
      </c>
      <c r="I1528" s="6" t="n">
        <v>-52236</v>
      </c>
      <c r="J1528" s="6" t="n">
        <v>-0</v>
      </c>
      <c r="K1528" s="6" t="n">
        <v>-26.12</v>
      </c>
      <c r="L1528" s="6" t="n">
        <v>-0</v>
      </c>
      <c r="M1528" s="6" t="s">
        <f>=I1528+J1528+K1528+L1528</f>
      </c>
      <c r="N1528" s="16"/>
    </row>
    <row collapsed="false" customFormat="false" customHeight="false" hidden="false" ht="12.1" outlineLevel="0" r="1529">
      <c r="A1529" s="25" t="n">
        <v>45943.674560185</v>
      </c>
      <c r="B1529" s="26" t="s">
        <v>168</v>
      </c>
      <c r="C1529" s="26" t="s">
        <v>248</v>
      </c>
      <c r="D1529" s="26" t="s">
        <v>128</v>
      </c>
      <c r="E1529" s="26" t="s">
        <v>17</v>
      </c>
      <c r="F1529" s="26" t="s">
        <v>19</v>
      </c>
      <c r="G1529" s="27" t="n">
        <v>-18</v>
      </c>
      <c r="H1529" s="28" t="n">
        <v>2964</v>
      </c>
      <c r="I1529" s="28" t="n">
        <v>53352</v>
      </c>
      <c r="J1529" s="28" t="n">
        <v>0</v>
      </c>
      <c r="K1529" s="28" t="n">
        <v>-26.68</v>
      </c>
      <c r="L1529" s="28" t="n">
        <v>-0</v>
      </c>
      <c r="M1529" s="6" t="s">
        <f>=I1529+J1529+K1529+L1529</f>
      </c>
      <c r="N1529" s="26"/>
    </row>
    <row collapsed="false" customFormat="false" customHeight="false" hidden="false" ht="12.1" outlineLevel="0" r="1530">
      <c r="A1530" s="25" t="n">
        <v>45943.976979167</v>
      </c>
      <c r="B1530" s="26" t="s">
        <v>55</v>
      </c>
      <c r="C1530" s="26" t="s">
        <v>204</v>
      </c>
      <c r="D1530" s="26" t="s">
        <v>128</v>
      </c>
      <c r="E1530" s="26" t="s">
        <v>56</v>
      </c>
      <c r="F1530" s="26" t="s">
        <v>19</v>
      </c>
      <c r="G1530" s="27" t="n">
        <v>-23120</v>
      </c>
      <c r="H1530" s="28" t="n">
        <v>1.821</v>
      </c>
      <c r="I1530" s="28" t="n">
        <v>42101.52</v>
      </c>
      <c r="J1530" s="28" t="n">
        <v>0</v>
      </c>
      <c r="K1530" s="28" t="n">
        <v>-0</v>
      </c>
      <c r="L1530" s="28" t="n">
        <v>-0</v>
      </c>
      <c r="M1530" s="6" t="s">
        <f>=I1530+J1530+K1530+L1530</f>
      </c>
      <c r="N1530" s="26"/>
    </row>
    <row collapsed="false" customFormat="false" customHeight="false" hidden="false" ht="12.1" outlineLevel="0" r="1531">
      <c r="A1531" s="25" t="n">
        <v>45944.760833333</v>
      </c>
      <c r="B1531" s="26" t="s">
        <v>168</v>
      </c>
      <c r="C1531" s="26" t="s">
        <v>248</v>
      </c>
      <c r="D1531" s="26" t="s">
        <v>128</v>
      </c>
      <c r="E1531" s="26" t="s">
        <v>17</v>
      </c>
      <c r="F1531" s="26" t="s">
        <v>19</v>
      </c>
      <c r="G1531" s="27" t="n">
        <v>-6</v>
      </c>
      <c r="H1531" s="28" t="n">
        <v>2970</v>
      </c>
      <c r="I1531" s="28" t="n">
        <v>17820</v>
      </c>
      <c r="J1531" s="28" t="n">
        <v>0</v>
      </c>
      <c r="K1531" s="28" t="n">
        <v>-8.91</v>
      </c>
      <c r="L1531" s="28" t="n">
        <v>-0</v>
      </c>
      <c r="M1531" s="6" t="s">
        <f>=I1531+J1531+K1531+L1531</f>
      </c>
      <c r="N1531" s="26"/>
    </row>
    <row collapsed="false" customFormat="false" customHeight="false" hidden="false" ht="12.1" outlineLevel="0" r="1532">
      <c r="A1532" s="20" t="n">
        <v>45944.995428241</v>
      </c>
      <c r="B1532" s="16" t="s">
        <v>55</v>
      </c>
      <c r="C1532" s="16" t="s">
        <v>204</v>
      </c>
      <c r="D1532" s="16" t="s">
        <v>127</v>
      </c>
      <c r="E1532" s="16" t="s">
        <v>56</v>
      </c>
      <c r="F1532" s="16" t="s">
        <v>19</v>
      </c>
      <c r="G1532" s="7" t="n">
        <v>9780</v>
      </c>
      <c r="H1532" s="6" t="n">
        <v>1.822</v>
      </c>
      <c r="I1532" s="6" t="n">
        <v>-17819.16</v>
      </c>
      <c r="J1532" s="6" t="n">
        <v>-0</v>
      </c>
      <c r="K1532" s="6" t="n">
        <v>-0</v>
      </c>
      <c r="L1532" s="6" t="n">
        <v>-0</v>
      </c>
      <c r="M1532" s="6" t="s">
        <f>=I1532+J1532+K1532+L1532</f>
      </c>
      <c r="N1532" s="16"/>
    </row>
    <row collapsed="false" customFormat="false" customHeight="false" hidden="false" ht="12.1" outlineLevel="0" r="1533">
      <c r="A1533" s="20" t="n">
        <v>45945.496597222</v>
      </c>
      <c r="B1533" s="16" t="s">
        <v>167</v>
      </c>
      <c r="C1533" s="16" t="s">
        <v>244</v>
      </c>
      <c r="D1533" s="16" t="s">
        <v>127</v>
      </c>
      <c r="E1533" s="16" t="s">
        <v>17</v>
      </c>
      <c r="F1533" s="16" t="s">
        <v>19</v>
      </c>
      <c r="G1533" s="7" t="n">
        <v>3</v>
      </c>
      <c r="H1533" s="6" t="n">
        <v>3102</v>
      </c>
      <c r="I1533" s="6" t="n">
        <v>-9306</v>
      </c>
      <c r="J1533" s="6" t="n">
        <v>-0</v>
      </c>
      <c r="K1533" s="6" t="n">
        <v>-4.65</v>
      </c>
      <c r="L1533" s="6" t="n">
        <v>-0</v>
      </c>
      <c r="M1533" s="6" t="s">
        <f>=I1533+J1533+K1533+L1533</f>
      </c>
      <c r="N1533" s="16"/>
    </row>
    <row collapsed="false" customFormat="false" customHeight="false" hidden="false" ht="12.1" outlineLevel="0" r="1534">
      <c r="A1534" s="20" t="n">
        <v>45945.526851852</v>
      </c>
      <c r="B1534" s="16" t="s">
        <v>48</v>
      </c>
      <c r="C1534" s="16" t="s">
        <v>246</v>
      </c>
      <c r="D1534" s="16" t="s">
        <v>127</v>
      </c>
      <c r="E1534" s="16" t="s">
        <v>17</v>
      </c>
      <c r="F1534" s="16" t="s">
        <v>19</v>
      </c>
      <c r="G1534" s="7" t="n">
        <v>24</v>
      </c>
      <c r="H1534" s="6" t="n">
        <v>874.2</v>
      </c>
      <c r="I1534" s="6" t="n">
        <v>-20980.8</v>
      </c>
      <c r="J1534" s="6" t="n">
        <v>-0</v>
      </c>
      <c r="K1534" s="6" t="n">
        <v>-10.49</v>
      </c>
      <c r="L1534" s="6" t="n">
        <v>-0</v>
      </c>
      <c r="M1534" s="6" t="s">
        <f>=I1534+J1534+K1534+L1534</f>
      </c>
      <c r="N1534" s="16"/>
    </row>
    <row collapsed="false" customFormat="false" customHeight="false" hidden="false" ht="12.1" outlineLevel="0" r="1535">
      <c r="A1535" s="25" t="n">
        <v>45945.761516204</v>
      </c>
      <c r="B1535" s="26" t="s">
        <v>36</v>
      </c>
      <c r="C1535" s="26" t="s">
        <v>245</v>
      </c>
      <c r="D1535" s="26" t="s">
        <v>128</v>
      </c>
      <c r="E1535" s="26" t="s">
        <v>17</v>
      </c>
      <c r="F1535" s="26" t="s">
        <v>19</v>
      </c>
      <c r="G1535" s="27" t="n">
        <v>-16</v>
      </c>
      <c r="H1535" s="28" t="n">
        <v>2435.5</v>
      </c>
      <c r="I1535" s="28" t="n">
        <v>38968</v>
      </c>
      <c r="J1535" s="28" t="n">
        <v>0</v>
      </c>
      <c r="K1535" s="28" t="n">
        <v>-19.49</v>
      </c>
      <c r="L1535" s="28" t="n">
        <v>-0</v>
      </c>
      <c r="M1535" s="6" t="s">
        <f>=I1535+J1535+K1535+L1535</f>
      </c>
      <c r="N1535" s="26"/>
    </row>
    <row collapsed="false" customFormat="false" customHeight="false" hidden="false" ht="12.1" outlineLevel="0" r="1536">
      <c r="A1536" s="20" t="n">
        <v>45946.008217593</v>
      </c>
      <c r="B1536" s="16" t="s">
        <v>55</v>
      </c>
      <c r="C1536" s="16" t="s">
        <v>204</v>
      </c>
      <c r="D1536" s="16" t="s">
        <v>127</v>
      </c>
      <c r="E1536" s="16" t="s">
        <v>56</v>
      </c>
      <c r="F1536" s="16" t="s">
        <v>19</v>
      </c>
      <c r="G1536" s="7" t="n">
        <v>15420</v>
      </c>
      <c r="H1536" s="6" t="n">
        <v>1.8233540856031</v>
      </c>
      <c r="I1536" s="6" t="n">
        <v>-28116.12</v>
      </c>
      <c r="J1536" s="6" t="n">
        <v>-0</v>
      </c>
      <c r="K1536" s="6" t="n">
        <v>-0</v>
      </c>
      <c r="L1536" s="6" t="n">
        <v>-0</v>
      </c>
      <c r="M1536" s="6" t="s">
        <f>=I1536+J1536+K1536+L1536</f>
      </c>
      <c r="N1536" s="16"/>
    </row>
    <row collapsed="false" customFormat="false" customHeight="false" hidden="false" ht="12.1" outlineLevel="0" r="1537">
      <c r="A1537" s="20" t="n">
        <v>45946.505034722</v>
      </c>
      <c r="B1537" s="16" t="s">
        <v>168</v>
      </c>
      <c r="C1537" s="16" t="s">
        <v>248</v>
      </c>
      <c r="D1537" s="16" t="s">
        <v>127</v>
      </c>
      <c r="E1537" s="16" t="s">
        <v>17</v>
      </c>
      <c r="F1537" s="16" t="s">
        <v>19</v>
      </c>
      <c r="G1537" s="7" t="n">
        <v>6</v>
      </c>
      <c r="H1537" s="6" t="n">
        <v>2906</v>
      </c>
      <c r="I1537" s="6" t="n">
        <v>-17436</v>
      </c>
      <c r="J1537" s="6" t="n">
        <v>-0</v>
      </c>
      <c r="K1537" s="6" t="n">
        <v>-8.72</v>
      </c>
      <c r="L1537" s="6" t="n">
        <v>-0</v>
      </c>
      <c r="M1537" s="6" t="s">
        <f>=I1537+J1537+K1537+L1537</f>
      </c>
      <c r="N1537" s="16"/>
    </row>
    <row collapsed="false" customFormat="false" customHeight="false" hidden="false" ht="12.1" outlineLevel="0" r="1538">
      <c r="A1538" s="20" t="n">
        <v>45946.554780093</v>
      </c>
      <c r="B1538" s="16" t="s">
        <v>167</v>
      </c>
      <c r="C1538" s="16" t="s">
        <v>244</v>
      </c>
      <c r="D1538" s="16" t="s">
        <v>127</v>
      </c>
      <c r="E1538" s="16" t="s">
        <v>17</v>
      </c>
      <c r="F1538" s="16" t="s">
        <v>19</v>
      </c>
      <c r="G1538" s="7" t="n">
        <v>6</v>
      </c>
      <c r="H1538" s="6" t="n">
        <v>3088</v>
      </c>
      <c r="I1538" s="6" t="n">
        <v>-18528</v>
      </c>
      <c r="J1538" s="6" t="n">
        <v>-0</v>
      </c>
      <c r="K1538" s="6" t="n">
        <v>-9.26</v>
      </c>
      <c r="L1538" s="6" t="n">
        <v>-0</v>
      </c>
      <c r="M1538" s="6" t="s">
        <f>=I1538+J1538+K1538+L1538</f>
      </c>
      <c r="N1538" s="16"/>
    </row>
    <row collapsed="false" customFormat="false" customHeight="false" hidden="false" ht="12.1" outlineLevel="0" r="1539">
      <c r="A1539" s="25" t="n">
        <v>45946.777314815</v>
      </c>
      <c r="B1539" s="26" t="s">
        <v>168</v>
      </c>
      <c r="C1539" s="26" t="s">
        <v>248</v>
      </c>
      <c r="D1539" s="26" t="s">
        <v>128</v>
      </c>
      <c r="E1539" s="26" t="s">
        <v>17</v>
      </c>
      <c r="F1539" s="26" t="s">
        <v>19</v>
      </c>
      <c r="G1539" s="27" t="n">
        <v>-6</v>
      </c>
      <c r="H1539" s="28" t="n">
        <v>2968</v>
      </c>
      <c r="I1539" s="28" t="n">
        <v>17808</v>
      </c>
      <c r="J1539" s="28" t="n">
        <v>0</v>
      </c>
      <c r="K1539" s="28" t="n">
        <v>-8.9</v>
      </c>
      <c r="L1539" s="28" t="n">
        <v>-0</v>
      </c>
      <c r="M1539" s="6" t="s">
        <f>=I1539+J1539+K1539+L1539</f>
      </c>
      <c r="N1539" s="26"/>
    </row>
    <row collapsed="false" customFormat="false" customHeight="false" hidden="false" ht="12.1" outlineLevel="0" r="1540">
      <c r="A1540" s="25" t="n">
        <v>45946.85943287</v>
      </c>
      <c r="B1540" s="26" t="s">
        <v>48</v>
      </c>
      <c r="C1540" s="26" t="s">
        <v>246</v>
      </c>
      <c r="D1540" s="26" t="s">
        <v>128</v>
      </c>
      <c r="E1540" s="26" t="s">
        <v>17</v>
      </c>
      <c r="F1540" s="26" t="s">
        <v>19</v>
      </c>
      <c r="G1540" s="27" t="n">
        <v>-16</v>
      </c>
      <c r="H1540" s="28" t="n">
        <v>894.6</v>
      </c>
      <c r="I1540" s="28" t="n">
        <v>14313.6</v>
      </c>
      <c r="J1540" s="28" t="n">
        <v>0</v>
      </c>
      <c r="K1540" s="28" t="n">
        <v>-7.16</v>
      </c>
      <c r="L1540" s="28" t="n">
        <v>-0</v>
      </c>
      <c r="M1540" s="6" t="s">
        <f>=I1540+J1540+K1540+L1540</f>
      </c>
      <c r="N1540" s="26"/>
    </row>
    <row collapsed="false" customFormat="false" customHeight="false" hidden="false" ht="12.1" outlineLevel="0" r="1541">
      <c r="A1541" s="25" t="n">
        <v>45946.868819444</v>
      </c>
      <c r="B1541" s="26" t="s">
        <v>167</v>
      </c>
      <c r="C1541" s="26" t="s">
        <v>244</v>
      </c>
      <c r="D1541" s="26" t="s">
        <v>128</v>
      </c>
      <c r="E1541" s="26" t="s">
        <v>17</v>
      </c>
      <c r="F1541" s="26" t="s">
        <v>19</v>
      </c>
      <c r="G1541" s="27" t="n">
        <v>-6</v>
      </c>
      <c r="H1541" s="28" t="n">
        <v>3142</v>
      </c>
      <c r="I1541" s="28" t="n">
        <v>18852</v>
      </c>
      <c r="J1541" s="28" t="n">
        <v>0</v>
      </c>
      <c r="K1541" s="28" t="n">
        <v>-9.43</v>
      </c>
      <c r="L1541" s="28" t="n">
        <v>-0</v>
      </c>
      <c r="M1541" s="6" t="s">
        <f>=I1541+J1541+K1541+L1541</f>
      </c>
      <c r="N1541" s="26"/>
    </row>
    <row collapsed="false" customFormat="false" customHeight="false" hidden="false" ht="12.1" outlineLevel="0" r="1542">
      <c r="A1542" s="25" t="n">
        <v>45946.869502315</v>
      </c>
      <c r="B1542" s="26" t="s">
        <v>153</v>
      </c>
      <c r="C1542" s="26" t="s">
        <v>226</v>
      </c>
      <c r="D1542" s="26" t="s">
        <v>128</v>
      </c>
      <c r="E1542" s="26" t="s">
        <v>17</v>
      </c>
      <c r="F1542" s="26" t="s">
        <v>19</v>
      </c>
      <c r="G1542" s="27" t="n">
        <v>-10</v>
      </c>
      <c r="H1542" s="28" t="n">
        <v>449.8</v>
      </c>
      <c r="I1542" s="28" t="n">
        <v>4498</v>
      </c>
      <c r="J1542" s="28" t="n">
        <v>0</v>
      </c>
      <c r="K1542" s="28" t="n">
        <v>-2.25</v>
      </c>
      <c r="L1542" s="28" t="n">
        <v>-0</v>
      </c>
      <c r="M1542" s="6" t="s">
        <f>=I1542+J1542+K1542+L1542</f>
      </c>
      <c r="N1542" s="26"/>
    </row>
    <row collapsed="false" customFormat="false" customHeight="false" hidden="false" ht="12.1" outlineLevel="0" r="1543">
      <c r="A1543" s="25" t="n">
        <v>45947.40181713</v>
      </c>
      <c r="B1543" s="26" t="s">
        <v>149</v>
      </c>
      <c r="C1543" s="26" t="s">
        <v>220</v>
      </c>
      <c r="D1543" s="26" t="s">
        <v>128</v>
      </c>
      <c r="E1543" s="26" t="s">
        <v>17</v>
      </c>
      <c r="F1543" s="26" t="s">
        <v>19</v>
      </c>
      <c r="G1543" s="27" t="n">
        <v>-200</v>
      </c>
      <c r="H1543" s="28" t="n">
        <v>78.42</v>
      </c>
      <c r="I1543" s="28" t="n">
        <v>15684</v>
      </c>
      <c r="J1543" s="28" t="n">
        <v>0</v>
      </c>
      <c r="K1543" s="28" t="n">
        <v>-7.85</v>
      </c>
      <c r="L1543" s="28" t="n">
        <v>-0</v>
      </c>
      <c r="M1543" s="6" t="s">
        <f>=I1543+J1543+K1543+L1543</f>
      </c>
      <c r="N1543" s="26"/>
    </row>
    <row collapsed="false" customFormat="false" customHeight="false" hidden="false" ht="12.1" outlineLevel="0" r="1544">
      <c r="A1544" s="25" t="n">
        <v>45947.402337963</v>
      </c>
      <c r="B1544" s="26" t="s">
        <v>36</v>
      </c>
      <c r="C1544" s="26" t="s">
        <v>245</v>
      </c>
      <c r="D1544" s="26" t="s">
        <v>128</v>
      </c>
      <c r="E1544" s="26" t="s">
        <v>17</v>
      </c>
      <c r="F1544" s="26" t="s">
        <v>19</v>
      </c>
      <c r="G1544" s="27" t="n">
        <v>-10</v>
      </c>
      <c r="H1544" s="28" t="n">
        <v>2671</v>
      </c>
      <c r="I1544" s="28" t="n">
        <v>26710</v>
      </c>
      <c r="J1544" s="28" t="n">
        <v>0</v>
      </c>
      <c r="K1544" s="28" t="n">
        <v>-13.36</v>
      </c>
      <c r="L1544" s="28" t="n">
        <v>-0</v>
      </c>
      <c r="M1544" s="6" t="s">
        <f>=I1544+J1544+K1544+L1544</f>
      </c>
      <c r="N1544" s="26"/>
    </row>
    <row collapsed="false" customFormat="false" customHeight="false" hidden="false" ht="12.1" outlineLevel="0" r="1545">
      <c r="A1545" s="25" t="n">
        <v>45947.402418981</v>
      </c>
      <c r="B1545" s="26" t="s">
        <v>148</v>
      </c>
      <c r="C1545" s="26" t="s">
        <v>219</v>
      </c>
      <c r="D1545" s="26" t="s">
        <v>128</v>
      </c>
      <c r="E1545" s="26" t="s">
        <v>17</v>
      </c>
      <c r="F1545" s="26" t="s">
        <v>19</v>
      </c>
      <c r="G1545" s="27" t="n">
        <v>-100</v>
      </c>
      <c r="H1545" s="28" t="n">
        <v>51.75</v>
      </c>
      <c r="I1545" s="28" t="n">
        <v>5175</v>
      </c>
      <c r="J1545" s="28" t="n">
        <v>0</v>
      </c>
      <c r="K1545" s="28" t="n">
        <v>-2.59</v>
      </c>
      <c r="L1545" s="28" t="n">
        <v>-0</v>
      </c>
      <c r="M1545" s="6" t="s">
        <f>=I1545+J1545+K1545+L1545</f>
      </c>
      <c r="N1545" s="26"/>
    </row>
    <row collapsed="false" customFormat="false" customHeight="false" hidden="false" ht="12.1" outlineLevel="0" r="1546">
      <c r="A1546" s="25" t="n">
        <v>45947.42662037</v>
      </c>
      <c r="B1546" s="26" t="s">
        <v>142</v>
      </c>
      <c r="C1546" s="26" t="s">
        <v>205</v>
      </c>
      <c r="D1546" s="26" t="s">
        <v>128</v>
      </c>
      <c r="E1546" s="26" t="s">
        <v>17</v>
      </c>
      <c r="F1546" s="26" t="s">
        <v>19</v>
      </c>
      <c r="G1546" s="27" t="n">
        <v>-5200</v>
      </c>
      <c r="H1546" s="28" t="n">
        <v>2.1878846153846</v>
      </c>
      <c r="I1546" s="28" t="n">
        <v>11377</v>
      </c>
      <c r="J1546" s="28" t="n">
        <v>0</v>
      </c>
      <c r="K1546" s="28" t="n">
        <v>-5.69</v>
      </c>
      <c r="L1546" s="28" t="n">
        <v>-0</v>
      </c>
      <c r="M1546" s="6" t="s">
        <f>=I1546+J1546+K1546+L1546</f>
      </c>
      <c r="N1546" s="26"/>
    </row>
    <row collapsed="false" customFormat="false" customHeight="false" hidden="false" ht="12.1" outlineLevel="0" r="1547">
      <c r="A1547" s="20" t="n">
        <v>45947.430138889</v>
      </c>
      <c r="B1547" s="16" t="s">
        <v>142</v>
      </c>
      <c r="C1547" s="16" t="s">
        <v>205</v>
      </c>
      <c r="D1547" s="16" t="s">
        <v>127</v>
      </c>
      <c r="E1547" s="16" t="s">
        <v>17</v>
      </c>
      <c r="F1547" s="16" t="s">
        <v>19</v>
      </c>
      <c r="G1547" s="7" t="n">
        <v>4100</v>
      </c>
      <c r="H1547" s="6" t="n">
        <v>2.16</v>
      </c>
      <c r="I1547" s="6" t="n">
        <v>-8856</v>
      </c>
      <c r="J1547" s="6" t="n">
        <v>-0</v>
      </c>
      <c r="K1547" s="6" t="n">
        <v>-4.43</v>
      </c>
      <c r="L1547" s="6" t="n">
        <v>-0</v>
      </c>
      <c r="M1547" s="6" t="s">
        <f>=I1547+J1547+K1547+L1547</f>
      </c>
      <c r="N1547" s="16"/>
    </row>
    <row collapsed="false" customFormat="false" customHeight="false" hidden="false" ht="12.1" outlineLevel="0" r="1548">
      <c r="A1548" s="25" t="n">
        <v>45947.440706019</v>
      </c>
      <c r="B1548" s="26" t="s">
        <v>165</v>
      </c>
      <c r="C1548" s="26" t="s">
        <v>242</v>
      </c>
      <c r="D1548" s="26" t="s">
        <v>128</v>
      </c>
      <c r="E1548" s="26" t="s">
        <v>17</v>
      </c>
      <c r="F1548" s="26" t="s">
        <v>19</v>
      </c>
      <c r="G1548" s="27" t="n">
        <v>-200</v>
      </c>
      <c r="H1548" s="28" t="n">
        <v>65.8</v>
      </c>
      <c r="I1548" s="28" t="n">
        <v>13160</v>
      </c>
      <c r="J1548" s="28" t="n">
        <v>0</v>
      </c>
      <c r="K1548" s="28" t="n">
        <v>-6.6</v>
      </c>
      <c r="L1548" s="28" t="n">
        <v>-0</v>
      </c>
      <c r="M1548" s="6" t="s">
        <f>=I1548+J1548+K1548+L1548</f>
      </c>
      <c r="N1548" s="26"/>
    </row>
    <row collapsed="false" customFormat="false" customHeight="false" hidden="false" ht="12.1" outlineLevel="0" r="1549">
      <c r="A1549" s="25" t="n">
        <v>45947.490671296</v>
      </c>
      <c r="B1549" s="26" t="s">
        <v>167</v>
      </c>
      <c r="C1549" s="26" t="s">
        <v>244</v>
      </c>
      <c r="D1549" s="26" t="s">
        <v>128</v>
      </c>
      <c r="E1549" s="26" t="s">
        <v>17</v>
      </c>
      <c r="F1549" s="26" t="s">
        <v>19</v>
      </c>
      <c r="G1549" s="27" t="n">
        <v>-3</v>
      </c>
      <c r="H1549" s="28" t="n">
        <v>3226</v>
      </c>
      <c r="I1549" s="28" t="n">
        <v>9678</v>
      </c>
      <c r="J1549" s="28" t="n">
        <v>0</v>
      </c>
      <c r="K1549" s="28" t="n">
        <v>-4.84</v>
      </c>
      <c r="L1549" s="28" t="n">
        <v>-0</v>
      </c>
      <c r="M1549" s="6" t="s">
        <f>=I1549+J1549+K1549+L1549</f>
      </c>
      <c r="N1549" s="26"/>
    </row>
    <row collapsed="false" customFormat="false" customHeight="false" hidden="false" ht="12.1" outlineLevel="0" r="1550">
      <c r="A1550" s="20" t="n">
        <v>45947.932256944</v>
      </c>
      <c r="B1550" s="16" t="s">
        <v>55</v>
      </c>
      <c r="C1550" s="16" t="s">
        <v>204</v>
      </c>
      <c r="D1550" s="16" t="s">
        <v>127</v>
      </c>
      <c r="E1550" s="16" t="s">
        <v>56</v>
      </c>
      <c r="F1550" s="16" t="s">
        <v>19</v>
      </c>
      <c r="G1550" s="7" t="n">
        <v>39900</v>
      </c>
      <c r="H1550" s="6" t="n">
        <v>1.8261</v>
      </c>
      <c r="I1550" s="6" t="n">
        <v>-72861.39</v>
      </c>
      <c r="J1550" s="6" t="n">
        <v>-0</v>
      </c>
      <c r="K1550" s="6" t="n">
        <v>-0</v>
      </c>
      <c r="L1550" s="6" t="n">
        <v>-0</v>
      </c>
      <c r="M1550" s="6" t="s">
        <f>=I1550+J1550+K1550+L1550</f>
      </c>
      <c r="N1550" s="16"/>
    </row>
    <row collapsed="false" customFormat="false" customHeight="false" hidden="false" ht="12.1" outlineLevel="0" r="1551">
      <c r="A1551" s="25" t="n">
        <v>45950.525335648</v>
      </c>
      <c r="B1551" s="26" t="s">
        <v>27</v>
      </c>
      <c r="C1551" s="26" t="s">
        <v>216</v>
      </c>
      <c r="D1551" s="26" t="s">
        <v>128</v>
      </c>
      <c r="E1551" s="26" t="s">
        <v>17</v>
      </c>
      <c r="F1551" s="26" t="s">
        <v>19</v>
      </c>
      <c r="G1551" s="27" t="n">
        <v>-25</v>
      </c>
      <c r="H1551" s="28" t="n">
        <v>969</v>
      </c>
      <c r="I1551" s="28" t="n">
        <v>24225</v>
      </c>
      <c r="J1551" s="28" t="n">
        <v>0</v>
      </c>
      <c r="K1551" s="28" t="n">
        <v>-12.11</v>
      </c>
      <c r="L1551" s="28" t="n">
        <v>-0</v>
      </c>
      <c r="M1551" s="6" t="s">
        <f>=I1551+J1551+K1551+L1551</f>
      </c>
      <c r="N1551" s="26"/>
    </row>
    <row collapsed="false" customFormat="false" customHeight="false" hidden="false" ht="12.1" outlineLevel="0" r="1552">
      <c r="A1552" s="25" t="n">
        <v>45950.566886574</v>
      </c>
      <c r="B1552" s="26" t="s">
        <v>149</v>
      </c>
      <c r="C1552" s="26" t="s">
        <v>220</v>
      </c>
      <c r="D1552" s="26" t="s">
        <v>128</v>
      </c>
      <c r="E1552" s="26" t="s">
        <v>17</v>
      </c>
      <c r="F1552" s="26" t="s">
        <v>19</v>
      </c>
      <c r="G1552" s="27" t="n">
        <v>-100</v>
      </c>
      <c r="H1552" s="28" t="n">
        <v>79.97</v>
      </c>
      <c r="I1552" s="28" t="n">
        <v>7997</v>
      </c>
      <c r="J1552" s="28" t="n">
        <v>0</v>
      </c>
      <c r="K1552" s="28" t="n">
        <v>-4</v>
      </c>
      <c r="L1552" s="28" t="n">
        <v>-0</v>
      </c>
      <c r="M1552" s="6" t="s">
        <f>=I1552+J1552+K1552+L1552</f>
      </c>
      <c r="N1552" s="26"/>
    </row>
    <row collapsed="false" customFormat="false" customHeight="false" hidden="false" ht="12.1" outlineLevel="0" r="1553">
      <c r="A1553" s="25" t="n">
        <v>45950.567048611</v>
      </c>
      <c r="B1553" s="26" t="s">
        <v>48</v>
      </c>
      <c r="C1553" s="26" t="s">
        <v>246</v>
      </c>
      <c r="D1553" s="26" t="s">
        <v>128</v>
      </c>
      <c r="E1553" s="26" t="s">
        <v>17</v>
      </c>
      <c r="F1553" s="26" t="s">
        <v>19</v>
      </c>
      <c r="G1553" s="27" t="n">
        <v>-20</v>
      </c>
      <c r="H1553" s="28" t="n">
        <v>924.2</v>
      </c>
      <c r="I1553" s="28" t="n">
        <v>18484</v>
      </c>
      <c r="J1553" s="28" t="n">
        <v>0</v>
      </c>
      <c r="K1553" s="28" t="n">
        <v>-9.24</v>
      </c>
      <c r="L1553" s="28" t="n">
        <v>-0</v>
      </c>
      <c r="M1553" s="6" t="s">
        <f>=I1553+J1553+K1553+L1553</f>
      </c>
      <c r="N1553" s="26"/>
    </row>
    <row collapsed="false" customFormat="false" customHeight="false" hidden="false" ht="12.1" outlineLevel="0" r="1554">
      <c r="A1554" s="25" t="n">
        <v>45950.571782407</v>
      </c>
      <c r="B1554" s="26" t="s">
        <v>36</v>
      </c>
      <c r="C1554" s="26" t="s">
        <v>245</v>
      </c>
      <c r="D1554" s="26" t="s">
        <v>128</v>
      </c>
      <c r="E1554" s="26" t="s">
        <v>17</v>
      </c>
      <c r="F1554" s="26" t="s">
        <v>19</v>
      </c>
      <c r="G1554" s="27" t="n">
        <v>-10</v>
      </c>
      <c r="H1554" s="28" t="n">
        <v>2679.5</v>
      </c>
      <c r="I1554" s="28" t="n">
        <v>26795</v>
      </c>
      <c r="J1554" s="28" t="n">
        <v>0</v>
      </c>
      <c r="K1554" s="28" t="n">
        <v>-13.4</v>
      </c>
      <c r="L1554" s="28" t="n">
        <v>-0</v>
      </c>
      <c r="M1554" s="6" t="s">
        <f>=I1554+J1554+K1554+L1554</f>
      </c>
      <c r="N1554" s="26"/>
    </row>
    <row collapsed="false" customFormat="false" customHeight="false" hidden="false" ht="12.1" outlineLevel="0" r="1555">
      <c r="A1555" s="25" t="n">
        <v>45950.60900463</v>
      </c>
      <c r="B1555" s="26" t="s">
        <v>168</v>
      </c>
      <c r="C1555" s="26" t="s">
        <v>248</v>
      </c>
      <c r="D1555" s="26" t="s">
        <v>128</v>
      </c>
      <c r="E1555" s="26" t="s">
        <v>17</v>
      </c>
      <c r="F1555" s="26" t="s">
        <v>19</v>
      </c>
      <c r="G1555" s="27" t="n">
        <v>-3</v>
      </c>
      <c r="H1555" s="28" t="n">
        <v>3171</v>
      </c>
      <c r="I1555" s="28" t="n">
        <v>9513</v>
      </c>
      <c r="J1555" s="28" t="n">
        <v>0</v>
      </c>
      <c r="K1555" s="28" t="n">
        <v>-4.76</v>
      </c>
      <c r="L1555" s="28" t="n">
        <v>-0</v>
      </c>
      <c r="M1555" s="6" t="s">
        <f>=I1555+J1555+K1555+L1555</f>
      </c>
      <c r="N1555" s="26"/>
    </row>
    <row collapsed="false" customFormat="false" customHeight="false" hidden="false" ht="12.1" outlineLevel="0" r="1556">
      <c r="A1556" s="25" t="n">
        <v>45950.722280093</v>
      </c>
      <c r="B1556" s="26" t="s">
        <v>142</v>
      </c>
      <c r="C1556" s="26" t="s">
        <v>205</v>
      </c>
      <c r="D1556" s="26" t="s">
        <v>128</v>
      </c>
      <c r="E1556" s="26" t="s">
        <v>17</v>
      </c>
      <c r="F1556" s="26" t="s">
        <v>19</v>
      </c>
      <c r="G1556" s="27" t="n">
        <v>-8000</v>
      </c>
      <c r="H1556" s="28" t="n">
        <v>2.25</v>
      </c>
      <c r="I1556" s="28" t="n">
        <v>18000</v>
      </c>
      <c r="J1556" s="28" t="n">
        <v>0</v>
      </c>
      <c r="K1556" s="28" t="n">
        <v>-9</v>
      </c>
      <c r="L1556" s="28" t="n">
        <v>-0</v>
      </c>
      <c r="M1556" s="6" t="s">
        <f>=I1556+J1556+K1556+L1556</f>
      </c>
      <c r="N1556" s="26"/>
    </row>
    <row collapsed="false" customFormat="false" customHeight="false" hidden="false" ht="12.1" outlineLevel="0" r="1557">
      <c r="A1557" s="20" t="n">
        <v>45950.744398148</v>
      </c>
      <c r="B1557" s="16" t="s">
        <v>142</v>
      </c>
      <c r="C1557" s="16" t="s">
        <v>205</v>
      </c>
      <c r="D1557" s="16" t="s">
        <v>127</v>
      </c>
      <c r="E1557" s="16" t="s">
        <v>17</v>
      </c>
      <c r="F1557" s="16" t="s">
        <v>19</v>
      </c>
      <c r="G1557" s="7" t="n">
        <v>2000</v>
      </c>
      <c r="H1557" s="6" t="n">
        <v>2.17</v>
      </c>
      <c r="I1557" s="6" t="n">
        <v>-4340</v>
      </c>
      <c r="J1557" s="6" t="n">
        <v>-0</v>
      </c>
      <c r="K1557" s="6" t="n">
        <v>-2.17</v>
      </c>
      <c r="L1557" s="6" t="n">
        <v>-0</v>
      </c>
      <c r="M1557" s="6" t="s">
        <f>=I1557+J1557+K1557+L1557</f>
      </c>
      <c r="N1557" s="16"/>
    </row>
    <row collapsed="false" customFormat="false" customHeight="false" hidden="false" ht="12.1" outlineLevel="0" r="1558">
      <c r="A1558" s="20" t="n">
        <v>45950.996006944</v>
      </c>
      <c r="B1558" s="16" t="s">
        <v>55</v>
      </c>
      <c r="C1558" s="16" t="s">
        <v>204</v>
      </c>
      <c r="D1558" s="16" t="s">
        <v>127</v>
      </c>
      <c r="E1558" s="16" t="s">
        <v>56</v>
      </c>
      <c r="F1558" s="16" t="s">
        <v>19</v>
      </c>
      <c r="G1558" s="7" t="n">
        <v>55080</v>
      </c>
      <c r="H1558" s="6" t="n">
        <v>1.8269</v>
      </c>
      <c r="I1558" s="6" t="n">
        <v>-100625.65</v>
      </c>
      <c r="J1558" s="6" t="n">
        <v>-0</v>
      </c>
      <c r="K1558" s="6" t="n">
        <v>-0</v>
      </c>
      <c r="L1558" s="6" t="n">
        <v>-0</v>
      </c>
      <c r="M1558" s="6" t="s">
        <f>=I1558+J1558+K1558+L1558</f>
      </c>
      <c r="N1558" s="16"/>
    </row>
    <row collapsed="false" customFormat="false" customHeight="false" hidden="false" ht="12.1" outlineLevel="0" r="1559">
      <c r="A1559" s="20" t="n">
        <v>45951.457395833</v>
      </c>
      <c r="B1559" s="16" t="s">
        <v>48</v>
      </c>
      <c r="C1559" s="16" t="s">
        <v>246</v>
      </c>
      <c r="D1559" s="16" t="s">
        <v>127</v>
      </c>
      <c r="E1559" s="16" t="s">
        <v>17</v>
      </c>
      <c r="F1559" s="16" t="s">
        <v>19</v>
      </c>
      <c r="G1559" s="7" t="n">
        <v>10</v>
      </c>
      <c r="H1559" s="6" t="n">
        <v>911.4</v>
      </c>
      <c r="I1559" s="6" t="n">
        <v>-9114</v>
      </c>
      <c r="J1559" s="6" t="n">
        <v>-0</v>
      </c>
      <c r="K1559" s="6" t="n">
        <v>-4.56</v>
      </c>
      <c r="L1559" s="6" t="n">
        <v>-0</v>
      </c>
      <c r="M1559" s="6" t="s">
        <f>=I1559+J1559+K1559+L1559</f>
      </c>
      <c r="N1559" s="16"/>
    </row>
    <row collapsed="false" customFormat="false" customHeight="false" hidden="false" ht="12.1" outlineLevel="0" r="1560">
      <c r="A1560" s="20" t="n">
        <v>45951.46337963</v>
      </c>
      <c r="B1560" s="16" t="s">
        <v>168</v>
      </c>
      <c r="C1560" s="16" t="s">
        <v>248</v>
      </c>
      <c r="D1560" s="16" t="s">
        <v>127</v>
      </c>
      <c r="E1560" s="16" t="s">
        <v>17</v>
      </c>
      <c r="F1560" s="16" t="s">
        <v>19</v>
      </c>
      <c r="G1560" s="7" t="n">
        <v>1</v>
      </c>
      <c r="H1560" s="6" t="n">
        <v>3123</v>
      </c>
      <c r="I1560" s="6" t="n">
        <v>-3123</v>
      </c>
      <c r="J1560" s="6" t="n">
        <v>-0</v>
      </c>
      <c r="K1560" s="6" t="n">
        <v>-1.56</v>
      </c>
      <c r="L1560" s="6" t="n">
        <v>-0</v>
      </c>
      <c r="M1560" s="6" t="s">
        <f>=I1560+J1560+K1560+L1560</f>
      </c>
      <c r="N1560" s="16"/>
    </row>
    <row collapsed="false" customFormat="false" customHeight="false" hidden="false" ht="12.1" outlineLevel="0" r="1561">
      <c r="A1561" s="20" t="n">
        <v>45951.494143519</v>
      </c>
      <c r="B1561" s="16" t="s">
        <v>149</v>
      </c>
      <c r="C1561" s="16" t="s">
        <v>220</v>
      </c>
      <c r="D1561" s="16" t="s">
        <v>127</v>
      </c>
      <c r="E1561" s="16" t="s">
        <v>17</v>
      </c>
      <c r="F1561" s="16" t="s">
        <v>19</v>
      </c>
      <c r="G1561" s="7" t="n">
        <v>100</v>
      </c>
      <c r="H1561" s="6" t="n">
        <v>77.57</v>
      </c>
      <c r="I1561" s="6" t="n">
        <v>-7757</v>
      </c>
      <c r="J1561" s="6" t="n">
        <v>-0</v>
      </c>
      <c r="K1561" s="6" t="n">
        <v>-3.88</v>
      </c>
      <c r="L1561" s="6" t="n">
        <v>-0</v>
      </c>
      <c r="M1561" s="6" t="s">
        <f>=I1561+J1561+K1561+L1561</f>
      </c>
      <c r="N1561" s="16"/>
    </row>
    <row collapsed="false" customFormat="false" customHeight="false" hidden="false" ht="12.1" outlineLevel="0" r="1562">
      <c r="A1562" s="20" t="n">
        <v>45951.495509259</v>
      </c>
      <c r="B1562" s="16" t="s">
        <v>142</v>
      </c>
      <c r="C1562" s="16" t="s">
        <v>205</v>
      </c>
      <c r="D1562" s="16" t="s">
        <v>127</v>
      </c>
      <c r="E1562" s="16" t="s">
        <v>17</v>
      </c>
      <c r="F1562" s="16" t="s">
        <v>19</v>
      </c>
      <c r="G1562" s="7" t="n">
        <v>8000</v>
      </c>
      <c r="H1562" s="6" t="n">
        <v>2.12</v>
      </c>
      <c r="I1562" s="6" t="n">
        <v>-16960</v>
      </c>
      <c r="J1562" s="6" t="n">
        <v>-0</v>
      </c>
      <c r="K1562" s="6" t="n">
        <v>-8.48</v>
      </c>
      <c r="L1562" s="6" t="n">
        <v>-0</v>
      </c>
      <c r="M1562" s="6" t="s">
        <f>=I1562+J1562+K1562+L1562</f>
      </c>
      <c r="N1562" s="16"/>
    </row>
    <row collapsed="false" customFormat="false" customHeight="false" hidden="false" ht="12.1" outlineLevel="0" r="1563">
      <c r="A1563" s="20" t="n">
        <v>45951.503171296</v>
      </c>
      <c r="B1563" s="16" t="s">
        <v>27</v>
      </c>
      <c r="C1563" s="16" t="s">
        <v>216</v>
      </c>
      <c r="D1563" s="16" t="s">
        <v>127</v>
      </c>
      <c r="E1563" s="16" t="s">
        <v>17</v>
      </c>
      <c r="F1563" s="16" t="s">
        <v>19</v>
      </c>
      <c r="G1563" s="7" t="n">
        <v>10</v>
      </c>
      <c r="H1563" s="6" t="n">
        <v>936</v>
      </c>
      <c r="I1563" s="6" t="n">
        <v>-9360</v>
      </c>
      <c r="J1563" s="6" t="n">
        <v>-0</v>
      </c>
      <c r="K1563" s="6" t="n">
        <v>-4.68</v>
      </c>
      <c r="L1563" s="6" t="n">
        <v>-0</v>
      </c>
      <c r="M1563" s="6" t="s">
        <f>=I1563+J1563+K1563+L1563</f>
      </c>
      <c r="N1563" s="16"/>
    </row>
    <row collapsed="false" customFormat="false" customHeight="false" hidden="false" ht="12.1" outlineLevel="0" r="1564">
      <c r="A1564" s="25" t="n">
        <v>45951.64056713</v>
      </c>
      <c r="B1564" s="26" t="s">
        <v>21</v>
      </c>
      <c r="C1564" s="26" t="s">
        <v>224</v>
      </c>
      <c r="D1564" s="26" t="s">
        <v>128</v>
      </c>
      <c r="E1564" s="26" t="s">
        <v>17</v>
      </c>
      <c r="F1564" s="26" t="s">
        <v>19</v>
      </c>
      <c r="G1564" s="27" t="n">
        <v>-200</v>
      </c>
      <c r="H1564" s="28" t="n">
        <v>308.5</v>
      </c>
      <c r="I1564" s="28" t="n">
        <v>61700</v>
      </c>
      <c r="J1564" s="28" t="n">
        <v>0</v>
      </c>
      <c r="K1564" s="28" t="n">
        <v>-30.85</v>
      </c>
      <c r="L1564" s="28" t="n">
        <v>-0</v>
      </c>
      <c r="M1564" s="6" t="s">
        <f>=I1564+J1564+K1564+L1564</f>
      </c>
      <c r="N1564" s="26"/>
    </row>
    <row collapsed="false" customFormat="false" customHeight="false" hidden="false" ht="12.1" outlineLevel="0" r="1565">
      <c r="A1565" s="20" t="n">
        <v>45951.738344907</v>
      </c>
      <c r="B1565" s="16" t="s">
        <v>36</v>
      </c>
      <c r="C1565" s="16" t="s">
        <v>245</v>
      </c>
      <c r="D1565" s="16" t="s">
        <v>127</v>
      </c>
      <c r="E1565" s="16" t="s">
        <v>17</v>
      </c>
      <c r="F1565" s="16" t="s">
        <v>19</v>
      </c>
      <c r="G1565" s="7" t="n">
        <v>2</v>
      </c>
      <c r="H1565" s="6" t="n">
        <v>2586</v>
      </c>
      <c r="I1565" s="6" t="n">
        <v>-5172</v>
      </c>
      <c r="J1565" s="6" t="n">
        <v>-0</v>
      </c>
      <c r="K1565" s="6" t="n">
        <v>-2.59</v>
      </c>
      <c r="L1565" s="6" t="n">
        <v>-0</v>
      </c>
      <c r="M1565" s="6" t="s">
        <f>=I1565+J1565+K1565+L1565</f>
      </c>
      <c r="N1565" s="16"/>
    </row>
    <row collapsed="false" customFormat="false" customHeight="false" hidden="false" ht="12.1" outlineLevel="0" r="1566">
      <c r="A1566" s="20" t="n">
        <v>45951.79275463</v>
      </c>
      <c r="B1566" s="16" t="s">
        <v>51</v>
      </c>
      <c r="C1566" s="16" t="s">
        <v>215</v>
      </c>
      <c r="D1566" s="16" t="s">
        <v>127</v>
      </c>
      <c r="E1566" s="16" t="s">
        <v>17</v>
      </c>
      <c r="F1566" s="16" t="s">
        <v>19</v>
      </c>
      <c r="G1566" s="7" t="n">
        <v>4000</v>
      </c>
      <c r="H1566" s="6" t="n">
        <v>1.391</v>
      </c>
      <c r="I1566" s="6" t="n">
        <v>-5564</v>
      </c>
      <c r="J1566" s="6" t="n">
        <v>-0</v>
      </c>
      <c r="K1566" s="6" t="n">
        <v>-2.78</v>
      </c>
      <c r="L1566" s="6" t="n">
        <v>-0</v>
      </c>
      <c r="M1566" s="6" t="s">
        <f>=I1566+J1566+K1566+L1566</f>
      </c>
      <c r="N1566" s="16"/>
    </row>
    <row collapsed="false" customFormat="false" customHeight="false" hidden="false" ht="12.1" outlineLevel="0" r="1567">
      <c r="A1567" s="25" t="n">
        <v>45951.867488426</v>
      </c>
      <c r="B1567" s="26" t="s">
        <v>142</v>
      </c>
      <c r="C1567" s="26" t="s">
        <v>205</v>
      </c>
      <c r="D1567" s="26" t="s">
        <v>128</v>
      </c>
      <c r="E1567" s="26" t="s">
        <v>17</v>
      </c>
      <c r="F1567" s="26" t="s">
        <v>19</v>
      </c>
      <c r="G1567" s="27" t="n">
        <v>-4500</v>
      </c>
      <c r="H1567" s="28" t="n">
        <v>2.14</v>
      </c>
      <c r="I1567" s="28" t="n">
        <v>9630</v>
      </c>
      <c r="J1567" s="28" t="n">
        <v>0</v>
      </c>
      <c r="K1567" s="28" t="n">
        <v>-4.82</v>
      </c>
      <c r="L1567" s="28" t="n">
        <v>-0</v>
      </c>
      <c r="M1567" s="6" t="s">
        <f>=I1567+J1567+K1567+L1567</f>
      </c>
      <c r="N1567" s="26"/>
    </row>
    <row collapsed="false" customFormat="false" customHeight="false" hidden="false" ht="12.1" outlineLevel="0" r="1568">
      <c r="A1568" s="20" t="n">
        <v>45951.984085648</v>
      </c>
      <c r="B1568" s="16" t="s">
        <v>153</v>
      </c>
      <c r="C1568" s="16" t="s">
        <v>226</v>
      </c>
      <c r="D1568" s="16" t="s">
        <v>127</v>
      </c>
      <c r="E1568" s="16" t="s">
        <v>17</v>
      </c>
      <c r="F1568" s="16" t="s">
        <v>19</v>
      </c>
      <c r="G1568" s="7" t="n">
        <v>10</v>
      </c>
      <c r="H1568" s="6" t="n">
        <v>436.4</v>
      </c>
      <c r="I1568" s="6" t="n">
        <v>-4364</v>
      </c>
      <c r="J1568" s="6" t="n">
        <v>-0</v>
      </c>
      <c r="K1568" s="6" t="n">
        <v>-2.18</v>
      </c>
      <c r="L1568" s="6" t="n">
        <v>-0</v>
      </c>
      <c r="M1568" s="6" t="s">
        <f>=I1568+J1568+K1568+L1568</f>
      </c>
      <c r="N1568" s="16"/>
    </row>
    <row collapsed="false" customFormat="false" customHeight="false" hidden="false" ht="12.1" outlineLevel="0" r="1569">
      <c r="A1569" s="20" t="n">
        <v>45951.992141204</v>
      </c>
      <c r="B1569" s="16" t="s">
        <v>55</v>
      </c>
      <c r="C1569" s="16" t="s">
        <v>204</v>
      </c>
      <c r="D1569" s="16" t="s">
        <v>127</v>
      </c>
      <c r="E1569" s="16" t="s">
        <v>56</v>
      </c>
      <c r="F1569" s="16" t="s">
        <v>19</v>
      </c>
      <c r="G1569" s="7" t="n">
        <v>5400</v>
      </c>
      <c r="H1569" s="6" t="n">
        <v>1.8277</v>
      </c>
      <c r="I1569" s="6" t="n">
        <v>-9869.58</v>
      </c>
      <c r="J1569" s="6" t="n">
        <v>-0</v>
      </c>
      <c r="K1569" s="6" t="n">
        <v>-0</v>
      </c>
      <c r="L1569" s="6" t="n">
        <v>-0</v>
      </c>
      <c r="M1569" s="6" t="s">
        <f>=I1569+J1569+K1569+L1569</f>
      </c>
      <c r="N1569" s="16"/>
    </row>
    <row collapsed="false" customFormat="false" customHeight="false" hidden="false" ht="12.1" outlineLevel="0" r="1570">
      <c r="A1570" s="25" t="n">
        <v>45952.497349537</v>
      </c>
      <c r="B1570" s="26" t="s">
        <v>160</v>
      </c>
      <c r="C1570" s="26" t="s">
        <v>233</v>
      </c>
      <c r="D1570" s="26" t="s">
        <v>128</v>
      </c>
      <c r="E1570" s="26" t="s">
        <v>17</v>
      </c>
      <c r="F1570" s="26" t="s">
        <v>19</v>
      </c>
      <c r="G1570" s="27" t="n">
        <v>-1500</v>
      </c>
      <c r="H1570" s="28" t="n">
        <v>40.426666666667</v>
      </c>
      <c r="I1570" s="28" t="n">
        <v>60640</v>
      </c>
      <c r="J1570" s="28" t="n">
        <v>0</v>
      </c>
      <c r="K1570" s="28" t="n">
        <v>-30.3</v>
      </c>
      <c r="L1570" s="28" t="n">
        <v>-0</v>
      </c>
      <c r="M1570" s="6" t="s">
        <f>=I1570+J1570+K1570+L1570</f>
      </c>
      <c r="N1570" s="26"/>
    </row>
    <row collapsed="false" customFormat="false" customHeight="false" hidden="false" ht="12.1" outlineLevel="0" r="1571">
      <c r="A1571" s="25" t="n">
        <v>45952.820740741</v>
      </c>
      <c r="B1571" s="26" t="s">
        <v>142</v>
      </c>
      <c r="C1571" s="26" t="s">
        <v>205</v>
      </c>
      <c r="D1571" s="26" t="s">
        <v>128</v>
      </c>
      <c r="E1571" s="26" t="s">
        <v>17</v>
      </c>
      <c r="F1571" s="26" t="s">
        <v>19</v>
      </c>
      <c r="G1571" s="27" t="n">
        <v>-5500</v>
      </c>
      <c r="H1571" s="28" t="n">
        <v>2.14</v>
      </c>
      <c r="I1571" s="28" t="n">
        <v>11770</v>
      </c>
      <c r="J1571" s="28" t="n">
        <v>0</v>
      </c>
      <c r="K1571" s="28" t="n">
        <v>-5.89</v>
      </c>
      <c r="L1571" s="28" t="n">
        <v>-0</v>
      </c>
      <c r="M1571" s="6" t="s">
        <f>=I1571+J1571+K1571+L1571</f>
      </c>
      <c r="N1571" s="26"/>
    </row>
    <row collapsed="false" customFormat="false" customHeight="false" hidden="false" ht="12.1" outlineLevel="0" r="1572">
      <c r="A1572" s="20" t="n">
        <v>45952.954421296</v>
      </c>
      <c r="B1572" s="16" t="s">
        <v>168</v>
      </c>
      <c r="C1572" s="16" t="s">
        <v>248</v>
      </c>
      <c r="D1572" s="16" t="s">
        <v>127</v>
      </c>
      <c r="E1572" s="16" t="s">
        <v>17</v>
      </c>
      <c r="F1572" s="16" t="s">
        <v>19</v>
      </c>
      <c r="G1572" s="7" t="n">
        <v>3</v>
      </c>
      <c r="H1572" s="6" t="n">
        <v>2966</v>
      </c>
      <c r="I1572" s="6" t="n">
        <v>-8898</v>
      </c>
      <c r="J1572" s="6" t="n">
        <v>-0</v>
      </c>
      <c r="K1572" s="6" t="n">
        <v>-4.45</v>
      </c>
      <c r="L1572" s="6" t="n">
        <v>-0</v>
      </c>
      <c r="M1572" s="6" t="s">
        <f>=I1572+J1572+K1572+L1572</f>
      </c>
      <c r="N1572" s="16"/>
    </row>
    <row collapsed="false" customFormat="false" customHeight="false" hidden="false" ht="12.1" outlineLevel="0" r="1573">
      <c r="A1573" s="20" t="n">
        <v>45952.965289352</v>
      </c>
      <c r="B1573" s="16" t="s">
        <v>142</v>
      </c>
      <c r="C1573" s="16" t="s">
        <v>205</v>
      </c>
      <c r="D1573" s="16" t="s">
        <v>127</v>
      </c>
      <c r="E1573" s="16" t="s">
        <v>17</v>
      </c>
      <c r="F1573" s="16" t="s">
        <v>19</v>
      </c>
      <c r="G1573" s="7" t="n">
        <v>4500</v>
      </c>
      <c r="H1573" s="6" t="n">
        <v>2.11</v>
      </c>
      <c r="I1573" s="6" t="n">
        <v>-9495</v>
      </c>
      <c r="J1573" s="6" t="n">
        <v>-0</v>
      </c>
      <c r="K1573" s="6" t="n">
        <v>-4.75</v>
      </c>
      <c r="L1573" s="6" t="n">
        <v>-0</v>
      </c>
      <c r="M1573" s="6" t="s">
        <f>=I1573+J1573+K1573+L1573</f>
      </c>
      <c r="N1573" s="16"/>
    </row>
    <row collapsed="false" customFormat="false" customHeight="false" hidden="false" ht="12.1" outlineLevel="0" r="1574">
      <c r="A1574" s="20" t="n">
        <v>45952.99</v>
      </c>
      <c r="B1574" s="16" t="s">
        <v>27</v>
      </c>
      <c r="C1574" s="16" t="s">
        <v>216</v>
      </c>
      <c r="D1574" s="16" t="s">
        <v>127</v>
      </c>
      <c r="E1574" s="16" t="s">
        <v>17</v>
      </c>
      <c r="F1574" s="16" t="s">
        <v>19</v>
      </c>
      <c r="G1574" s="7" t="n">
        <v>5</v>
      </c>
      <c r="H1574" s="6" t="n">
        <v>888</v>
      </c>
      <c r="I1574" s="6" t="n">
        <v>-4440</v>
      </c>
      <c r="J1574" s="6" t="n">
        <v>-0</v>
      </c>
      <c r="K1574" s="6" t="n">
        <v>-2.22</v>
      </c>
      <c r="L1574" s="6" t="n">
        <v>-0</v>
      </c>
      <c r="M1574" s="6" t="s">
        <f>=I1574+J1574+K1574+L1574</f>
      </c>
      <c r="N1574" s="16"/>
    </row>
    <row collapsed="false" customFormat="false" customHeight="false" hidden="false" ht="12.1" outlineLevel="0" r="1575">
      <c r="A1575" s="20" t="n">
        <v>45952.9940625</v>
      </c>
      <c r="B1575" s="16" t="s">
        <v>149</v>
      </c>
      <c r="C1575" s="16" t="s">
        <v>220</v>
      </c>
      <c r="D1575" s="16" t="s">
        <v>127</v>
      </c>
      <c r="E1575" s="16" t="s">
        <v>17</v>
      </c>
      <c r="F1575" s="16" t="s">
        <v>19</v>
      </c>
      <c r="G1575" s="7" t="n">
        <v>100</v>
      </c>
      <c r="H1575" s="6" t="n">
        <v>75.66</v>
      </c>
      <c r="I1575" s="6" t="n">
        <v>-7566</v>
      </c>
      <c r="J1575" s="6" t="n">
        <v>-0</v>
      </c>
      <c r="K1575" s="6" t="n">
        <v>-3.78</v>
      </c>
      <c r="L1575" s="6" t="n">
        <v>-0</v>
      </c>
      <c r="M1575" s="6" t="s">
        <f>=I1575+J1575+K1575+L1575</f>
      </c>
      <c r="N1575" s="16"/>
    </row>
    <row collapsed="false" customFormat="false" customHeight="false" hidden="false" ht="12.1" outlineLevel="0" r="1576">
      <c r="A1576" s="20" t="n">
        <v>45953.003541667</v>
      </c>
      <c r="B1576" s="16" t="s">
        <v>55</v>
      </c>
      <c r="C1576" s="16" t="s">
        <v>204</v>
      </c>
      <c r="D1576" s="16" t="s">
        <v>127</v>
      </c>
      <c r="E1576" s="16" t="s">
        <v>56</v>
      </c>
      <c r="F1576" s="16" t="s">
        <v>19</v>
      </c>
      <c r="G1576" s="7" t="n">
        <v>22940</v>
      </c>
      <c r="H1576" s="6" t="n">
        <v>1.8285</v>
      </c>
      <c r="I1576" s="6" t="n">
        <v>-41945.79</v>
      </c>
      <c r="J1576" s="6" t="n">
        <v>-0</v>
      </c>
      <c r="K1576" s="6" t="n">
        <v>-0</v>
      </c>
      <c r="L1576" s="6" t="n">
        <v>-0</v>
      </c>
      <c r="M1576" s="6" t="s">
        <f>=I1576+J1576+K1576+L1576</f>
      </c>
      <c r="N1576" s="16"/>
    </row>
    <row collapsed="false" customFormat="false" customHeight="false" hidden="false" ht="12.1" outlineLevel="0" r="1577">
      <c r="A1577" s="20" t="n">
        <v>45953.466608796</v>
      </c>
      <c r="B1577" s="16" t="s">
        <v>45</v>
      </c>
      <c r="C1577" s="16" t="s">
        <v>236</v>
      </c>
      <c r="D1577" s="16" t="s">
        <v>127</v>
      </c>
      <c r="E1577" s="16" t="s">
        <v>17</v>
      </c>
      <c r="F1577" s="16" t="s">
        <v>19</v>
      </c>
      <c r="G1577" s="7" t="n">
        <v>1800</v>
      </c>
      <c r="H1577" s="6" t="n">
        <v>11.88</v>
      </c>
      <c r="I1577" s="6" t="n">
        <v>-21384</v>
      </c>
      <c r="J1577" s="6" t="n">
        <v>-0</v>
      </c>
      <c r="K1577" s="6" t="n">
        <v>-10.69</v>
      </c>
      <c r="L1577" s="6" t="n">
        <v>-0</v>
      </c>
      <c r="M1577" s="6" t="s">
        <f>=I1577+J1577+K1577+L1577</f>
      </c>
      <c r="N1577" s="16"/>
    </row>
    <row collapsed="false" customFormat="false" customHeight="false" hidden="false" ht="12.1" outlineLevel="0" r="1578">
      <c r="A1578" s="25" t="n">
        <v>45953.495324074</v>
      </c>
      <c r="B1578" s="26" t="s">
        <v>21</v>
      </c>
      <c r="C1578" s="26" t="s">
        <v>224</v>
      </c>
      <c r="D1578" s="26" t="s">
        <v>128</v>
      </c>
      <c r="E1578" s="26" t="s">
        <v>17</v>
      </c>
      <c r="F1578" s="26" t="s">
        <v>19</v>
      </c>
      <c r="G1578" s="27" t="n">
        <v>-600</v>
      </c>
      <c r="H1578" s="28" t="n">
        <v>309.1</v>
      </c>
      <c r="I1578" s="28" t="n">
        <v>185460</v>
      </c>
      <c r="J1578" s="28" t="n">
        <v>0</v>
      </c>
      <c r="K1578" s="28" t="n">
        <v>-92.73</v>
      </c>
      <c r="L1578" s="28" t="n">
        <v>-0</v>
      </c>
      <c r="M1578" s="6" t="s">
        <f>=I1578+J1578+K1578+L1578</f>
      </c>
      <c r="N1578" s="26"/>
    </row>
    <row collapsed="false" customFormat="false" customHeight="false" hidden="false" ht="12.1" outlineLevel="0" r="1579">
      <c r="A1579" s="20" t="n">
        <v>45953.517175926</v>
      </c>
      <c r="B1579" s="16" t="s">
        <v>21</v>
      </c>
      <c r="C1579" s="16" t="s">
        <v>224</v>
      </c>
      <c r="D1579" s="16" t="s">
        <v>127</v>
      </c>
      <c r="E1579" s="16" t="s">
        <v>17</v>
      </c>
      <c r="F1579" s="16" t="s">
        <v>19</v>
      </c>
      <c r="G1579" s="7" t="n">
        <v>400</v>
      </c>
      <c r="H1579" s="6" t="n">
        <v>306.825</v>
      </c>
      <c r="I1579" s="6" t="n">
        <v>-122730</v>
      </c>
      <c r="J1579" s="6" t="n">
        <v>-0</v>
      </c>
      <c r="K1579" s="6" t="n">
        <v>-61.37</v>
      </c>
      <c r="L1579" s="6" t="n">
        <v>-0</v>
      </c>
      <c r="M1579" s="6" t="s">
        <f>=I1579+J1579+K1579+L1579</f>
      </c>
      <c r="N1579" s="16"/>
    </row>
    <row collapsed="false" customFormat="false" customHeight="false" hidden="false" ht="12.1" outlineLevel="0" r="1580">
      <c r="A1580" s="20" t="n">
        <v>45953.52068287</v>
      </c>
      <c r="B1580" s="16" t="s">
        <v>160</v>
      </c>
      <c r="C1580" s="16" t="s">
        <v>233</v>
      </c>
      <c r="D1580" s="16" t="s">
        <v>127</v>
      </c>
      <c r="E1580" s="16" t="s">
        <v>17</v>
      </c>
      <c r="F1580" s="16" t="s">
        <v>19</v>
      </c>
      <c r="G1580" s="7" t="n">
        <v>500</v>
      </c>
      <c r="H1580" s="6" t="n">
        <v>38.94</v>
      </c>
      <c r="I1580" s="6" t="n">
        <v>-19470</v>
      </c>
      <c r="J1580" s="6" t="n">
        <v>-0</v>
      </c>
      <c r="K1580" s="6" t="n">
        <v>-9.74</v>
      </c>
      <c r="L1580" s="6" t="n">
        <v>-0</v>
      </c>
      <c r="M1580" s="6" t="s">
        <f>=I1580+J1580+K1580+L1580</f>
      </c>
      <c r="N1580" s="16"/>
    </row>
    <row collapsed="false" customFormat="false" customHeight="false" hidden="false" ht="12.1" outlineLevel="0" r="1581">
      <c r="A1581" s="20" t="n">
        <v>45953.844479167</v>
      </c>
      <c r="B1581" s="16" t="s">
        <v>142</v>
      </c>
      <c r="C1581" s="16" t="s">
        <v>205</v>
      </c>
      <c r="D1581" s="16" t="s">
        <v>127</v>
      </c>
      <c r="E1581" s="16" t="s">
        <v>17</v>
      </c>
      <c r="F1581" s="16" t="s">
        <v>19</v>
      </c>
      <c r="G1581" s="7" t="n">
        <v>5500</v>
      </c>
      <c r="H1581" s="6" t="n">
        <v>2.06</v>
      </c>
      <c r="I1581" s="6" t="n">
        <v>-11330</v>
      </c>
      <c r="J1581" s="6" t="n">
        <v>-0</v>
      </c>
      <c r="K1581" s="6" t="n">
        <v>-5.67</v>
      </c>
      <c r="L1581" s="6" t="n">
        <v>-0</v>
      </c>
      <c r="M1581" s="6" t="s">
        <f>=I1581+J1581+K1581+L1581</f>
      </c>
      <c r="N1581" s="16"/>
    </row>
    <row collapsed="false" customFormat="false" customHeight="false" hidden="false" ht="12.1" outlineLevel="0" r="1582">
      <c r="A1582" s="20" t="n">
        <v>45954.011527778</v>
      </c>
      <c r="B1582" s="16" t="s">
        <v>55</v>
      </c>
      <c r="C1582" s="16" t="s">
        <v>204</v>
      </c>
      <c r="D1582" s="16" t="s">
        <v>127</v>
      </c>
      <c r="E1582" s="16" t="s">
        <v>56</v>
      </c>
      <c r="F1582" s="16" t="s">
        <v>19</v>
      </c>
      <c r="G1582" s="7" t="n">
        <v>5000</v>
      </c>
      <c r="H1582" s="6" t="n">
        <v>1.8294</v>
      </c>
      <c r="I1582" s="6" t="n">
        <v>-9147</v>
      </c>
      <c r="J1582" s="6" t="n">
        <v>-0</v>
      </c>
      <c r="K1582" s="6" t="n">
        <v>-0</v>
      </c>
      <c r="L1582" s="6" t="n">
        <v>-0</v>
      </c>
      <c r="M1582" s="6" t="s">
        <f>=I1582+J1582+K1582+L1582</f>
      </c>
      <c r="N1582" s="16"/>
    </row>
    <row collapsed="false" customFormat="false" customHeight="false" hidden="false" ht="12.1" outlineLevel="0" r="1583">
      <c r="A1583" s="25" t="n">
        <v>45954.459375</v>
      </c>
      <c r="B1583" s="26" t="s">
        <v>45</v>
      </c>
      <c r="C1583" s="26" t="s">
        <v>236</v>
      </c>
      <c r="D1583" s="26" t="s">
        <v>128</v>
      </c>
      <c r="E1583" s="26" t="s">
        <v>17</v>
      </c>
      <c r="F1583" s="26" t="s">
        <v>19</v>
      </c>
      <c r="G1583" s="27" t="n">
        <v>-1800</v>
      </c>
      <c r="H1583" s="28" t="n">
        <v>12.24</v>
      </c>
      <c r="I1583" s="28" t="n">
        <v>22032</v>
      </c>
      <c r="J1583" s="28" t="n">
        <v>0</v>
      </c>
      <c r="K1583" s="28" t="n">
        <v>-11.02</v>
      </c>
      <c r="L1583" s="28" t="n">
        <v>-0</v>
      </c>
      <c r="M1583" s="6" t="s">
        <f>=I1583+J1583+K1583+L1583</f>
      </c>
      <c r="N1583" s="26"/>
    </row>
    <row collapsed="false" customFormat="false" customHeight="false" hidden="false" ht="12.1" outlineLevel="0" r="1584">
      <c r="A1584" s="25" t="n">
        <v>45954.518530093</v>
      </c>
      <c r="B1584" s="26" t="s">
        <v>27</v>
      </c>
      <c r="C1584" s="26" t="s">
        <v>216</v>
      </c>
      <c r="D1584" s="26" t="s">
        <v>128</v>
      </c>
      <c r="E1584" s="26" t="s">
        <v>17</v>
      </c>
      <c r="F1584" s="26" t="s">
        <v>19</v>
      </c>
      <c r="G1584" s="27" t="n">
        <v>-5</v>
      </c>
      <c r="H1584" s="28" t="n">
        <v>919</v>
      </c>
      <c r="I1584" s="28" t="n">
        <v>4595</v>
      </c>
      <c r="J1584" s="28" t="n">
        <v>0</v>
      </c>
      <c r="K1584" s="28" t="n">
        <v>-2.3</v>
      </c>
      <c r="L1584" s="28" t="n">
        <v>-0</v>
      </c>
      <c r="M1584" s="6" t="s">
        <f>=I1584+J1584+K1584+L1584</f>
      </c>
      <c r="N1584" s="26"/>
    </row>
    <row collapsed="false" customFormat="false" customHeight="false" hidden="false" ht="12.1" outlineLevel="0" r="1585">
      <c r="A1585" s="20" t="n">
        <v>45954.52880787</v>
      </c>
      <c r="B1585" s="16" t="s">
        <v>21</v>
      </c>
      <c r="C1585" s="16" t="s">
        <v>224</v>
      </c>
      <c r="D1585" s="16" t="s">
        <v>127</v>
      </c>
      <c r="E1585" s="16" t="s">
        <v>17</v>
      </c>
      <c r="F1585" s="16" t="s">
        <v>19</v>
      </c>
      <c r="G1585" s="7" t="n">
        <v>200</v>
      </c>
      <c r="H1585" s="6" t="n">
        <v>304.1</v>
      </c>
      <c r="I1585" s="6" t="n">
        <v>-60820</v>
      </c>
      <c r="J1585" s="6" t="n">
        <v>-0</v>
      </c>
      <c r="K1585" s="6" t="n">
        <v>-30.41</v>
      </c>
      <c r="L1585" s="6" t="n">
        <v>-0</v>
      </c>
      <c r="M1585" s="6" t="s">
        <f>=I1585+J1585+K1585+L1585</f>
      </c>
      <c r="N1585" s="16"/>
    </row>
    <row collapsed="false" customFormat="false" customHeight="false" hidden="false" ht="12.1" outlineLevel="0" r="1586">
      <c r="A1586" s="25" t="n">
        <v>45954.590740741</v>
      </c>
      <c r="B1586" s="26" t="s">
        <v>142</v>
      </c>
      <c r="C1586" s="26" t="s">
        <v>205</v>
      </c>
      <c r="D1586" s="26" t="s">
        <v>128</v>
      </c>
      <c r="E1586" s="26" t="s">
        <v>17</v>
      </c>
      <c r="F1586" s="26" t="s">
        <v>19</v>
      </c>
      <c r="G1586" s="27" t="n">
        <v>-3800</v>
      </c>
      <c r="H1586" s="28" t="n">
        <v>2.12</v>
      </c>
      <c r="I1586" s="28" t="n">
        <v>8056</v>
      </c>
      <c r="J1586" s="28" t="n">
        <v>0</v>
      </c>
      <c r="K1586" s="28" t="n">
        <v>-4.03</v>
      </c>
      <c r="L1586" s="28" t="n">
        <v>-0</v>
      </c>
      <c r="M1586" s="6" t="s">
        <f>=I1586+J1586+K1586+L1586</f>
      </c>
      <c r="N1586" s="26"/>
    </row>
    <row collapsed="false" customFormat="false" customHeight="false" hidden="false" ht="12.1" outlineLevel="0" r="1587">
      <c r="A1587" s="20" t="n">
        <v>45954.596747685</v>
      </c>
      <c r="B1587" s="16" t="s">
        <v>168</v>
      </c>
      <c r="C1587" s="16" t="s">
        <v>248</v>
      </c>
      <c r="D1587" s="16" t="s">
        <v>127</v>
      </c>
      <c r="E1587" s="16" t="s">
        <v>17</v>
      </c>
      <c r="F1587" s="16" t="s">
        <v>19</v>
      </c>
      <c r="G1587" s="7" t="n">
        <v>8</v>
      </c>
      <c r="H1587" s="6" t="n">
        <v>2904</v>
      </c>
      <c r="I1587" s="6" t="n">
        <v>-23232</v>
      </c>
      <c r="J1587" s="6" t="n">
        <v>-0</v>
      </c>
      <c r="K1587" s="6" t="n">
        <v>-11.62</v>
      </c>
      <c r="L1587" s="6" t="n">
        <v>-0</v>
      </c>
      <c r="M1587" s="6" t="s">
        <f>=I1587+J1587+K1587+L1587</f>
      </c>
      <c r="N1587" s="16"/>
    </row>
    <row collapsed="false" customFormat="false" customHeight="false" hidden="false" ht="12.1" outlineLevel="0" r="1588">
      <c r="A1588" s="20" t="n">
        <v>45954.618229167</v>
      </c>
      <c r="B1588" s="16" t="s">
        <v>27</v>
      </c>
      <c r="C1588" s="16" t="s">
        <v>216</v>
      </c>
      <c r="D1588" s="16" t="s">
        <v>127</v>
      </c>
      <c r="E1588" s="16" t="s">
        <v>17</v>
      </c>
      <c r="F1588" s="16" t="s">
        <v>19</v>
      </c>
      <c r="G1588" s="7" t="n">
        <v>5</v>
      </c>
      <c r="H1588" s="6" t="n">
        <v>888.5</v>
      </c>
      <c r="I1588" s="6" t="n">
        <v>-4442.5</v>
      </c>
      <c r="J1588" s="6" t="n">
        <v>-0</v>
      </c>
      <c r="K1588" s="6" t="n">
        <v>-2.22</v>
      </c>
      <c r="L1588" s="6" t="n">
        <v>-0</v>
      </c>
      <c r="M1588" s="6" t="s">
        <f>=I1588+J1588+K1588+L1588</f>
      </c>
      <c r="N1588" s="16"/>
    </row>
    <row collapsed="false" customFormat="false" customHeight="false" hidden="false" ht="12.1" outlineLevel="0" r="1589">
      <c r="A1589" s="20" t="n">
        <v>45954.62587963</v>
      </c>
      <c r="B1589" s="16" t="s">
        <v>16</v>
      </c>
      <c r="C1589" s="16" t="s">
        <v>193</v>
      </c>
      <c r="D1589" s="16" t="s">
        <v>127</v>
      </c>
      <c r="E1589" s="16" t="s">
        <v>17</v>
      </c>
      <c r="F1589" s="16" t="s">
        <v>19</v>
      </c>
      <c r="G1589" s="7" t="n">
        <v>2</v>
      </c>
      <c r="H1589" s="6" t="n">
        <v>5675</v>
      </c>
      <c r="I1589" s="6" t="n">
        <v>-11350</v>
      </c>
      <c r="J1589" s="6" t="n">
        <v>-0</v>
      </c>
      <c r="K1589" s="6" t="n">
        <v>-5.68</v>
      </c>
      <c r="L1589" s="6" t="n">
        <v>-0</v>
      </c>
      <c r="M1589" s="6" t="s">
        <f>=I1589+J1589+K1589+L1589</f>
      </c>
      <c r="N1589" s="16"/>
    </row>
    <row collapsed="false" customFormat="false" customHeight="false" hidden="false" ht="12.1" outlineLevel="0" r="1590">
      <c r="A1590" s="20" t="n">
        <v>45954.732881944</v>
      </c>
      <c r="B1590" s="16" t="s">
        <v>160</v>
      </c>
      <c r="C1590" s="16" t="s">
        <v>233</v>
      </c>
      <c r="D1590" s="16" t="s">
        <v>127</v>
      </c>
      <c r="E1590" s="16" t="s">
        <v>17</v>
      </c>
      <c r="F1590" s="16" t="s">
        <v>19</v>
      </c>
      <c r="G1590" s="7" t="n">
        <v>500</v>
      </c>
      <c r="H1590" s="6" t="n">
        <v>38.16</v>
      </c>
      <c r="I1590" s="6" t="n">
        <v>-19080</v>
      </c>
      <c r="J1590" s="6" t="n">
        <v>-0</v>
      </c>
      <c r="K1590" s="6" t="n">
        <v>-9.54</v>
      </c>
      <c r="L1590" s="6" t="n">
        <v>-0</v>
      </c>
      <c r="M1590" s="6" t="s">
        <f>=I1590+J1590+K1590+L1590</f>
      </c>
      <c r="N1590" s="16"/>
    </row>
    <row collapsed="false" customFormat="false" customHeight="false" hidden="false" ht="12.1" outlineLevel="0" r="1591">
      <c r="A1591" s="25" t="n">
        <v>45954.945694444</v>
      </c>
      <c r="B1591" s="26" t="s">
        <v>55</v>
      </c>
      <c r="C1591" s="26" t="s">
        <v>204</v>
      </c>
      <c r="D1591" s="26" t="s">
        <v>128</v>
      </c>
      <c r="E1591" s="26" t="s">
        <v>56</v>
      </c>
      <c r="F1591" s="26" t="s">
        <v>19</v>
      </c>
      <c r="G1591" s="27" t="n">
        <v>-45500</v>
      </c>
      <c r="H1591" s="28" t="n">
        <v>1.8317</v>
      </c>
      <c r="I1591" s="28" t="n">
        <v>83342.35</v>
      </c>
      <c r="J1591" s="28" t="n">
        <v>0</v>
      </c>
      <c r="K1591" s="28" t="n">
        <v>-0</v>
      </c>
      <c r="L1591" s="28" t="n">
        <v>-0</v>
      </c>
      <c r="M1591" s="6" t="s">
        <f>=I1591+J1591+K1591+L1591</f>
      </c>
      <c r="N1591" s="26"/>
    </row>
    <row collapsed="false" customFormat="false" customHeight="false" hidden="false" ht="12.1" outlineLevel="0" r="1592">
      <c r="A1592" s="20" t="n">
        <v>45957.492835648</v>
      </c>
      <c r="B1592" s="16" t="s">
        <v>16</v>
      </c>
      <c r="C1592" s="16" t="s">
        <v>193</v>
      </c>
      <c r="D1592" s="16" t="s">
        <v>127</v>
      </c>
      <c r="E1592" s="16" t="s">
        <v>17</v>
      </c>
      <c r="F1592" s="16" t="s">
        <v>19</v>
      </c>
      <c r="G1592" s="7" t="n">
        <v>4</v>
      </c>
      <c r="H1592" s="6" t="n">
        <v>5366</v>
      </c>
      <c r="I1592" s="6" t="n">
        <v>-21464</v>
      </c>
      <c r="J1592" s="6" t="n">
        <v>-0</v>
      </c>
      <c r="K1592" s="6" t="n">
        <v>-10.73</v>
      </c>
      <c r="L1592" s="6" t="n">
        <v>-0</v>
      </c>
      <c r="M1592" s="6" t="s">
        <f>=I1592+J1592+K1592+L1592</f>
      </c>
      <c r="N1592" s="16"/>
    </row>
    <row collapsed="false" customFormat="false" customHeight="false" hidden="false" ht="12.1" outlineLevel="0" r="1593">
      <c r="A1593" s="20" t="n">
        <v>45957.498368056</v>
      </c>
      <c r="B1593" s="16" t="s">
        <v>160</v>
      </c>
      <c r="C1593" s="16" t="s">
        <v>233</v>
      </c>
      <c r="D1593" s="16" t="s">
        <v>127</v>
      </c>
      <c r="E1593" s="16" t="s">
        <v>17</v>
      </c>
      <c r="F1593" s="16" t="s">
        <v>19</v>
      </c>
      <c r="G1593" s="7" t="n">
        <v>500</v>
      </c>
      <c r="H1593" s="6" t="n">
        <v>37.39</v>
      </c>
      <c r="I1593" s="6" t="n">
        <v>-18695</v>
      </c>
      <c r="J1593" s="6" t="n">
        <v>-0</v>
      </c>
      <c r="K1593" s="6" t="n">
        <v>-9.35</v>
      </c>
      <c r="L1593" s="6" t="n">
        <v>-0</v>
      </c>
      <c r="M1593" s="6" t="s">
        <f>=I1593+J1593+K1593+L1593</f>
      </c>
      <c r="N1593" s="16"/>
    </row>
    <row collapsed="false" customFormat="false" customHeight="false" hidden="false" ht="12.1" outlineLevel="0" r="1594">
      <c r="A1594" s="20" t="n">
        <v>45957.517476852</v>
      </c>
      <c r="B1594" s="16" t="s">
        <v>48</v>
      </c>
      <c r="C1594" s="16" t="s">
        <v>246</v>
      </c>
      <c r="D1594" s="16" t="s">
        <v>127</v>
      </c>
      <c r="E1594" s="16" t="s">
        <v>17</v>
      </c>
      <c r="F1594" s="16" t="s">
        <v>19</v>
      </c>
      <c r="G1594" s="7" t="n">
        <v>20</v>
      </c>
      <c r="H1594" s="6" t="n">
        <v>863.2</v>
      </c>
      <c r="I1594" s="6" t="n">
        <v>-17264</v>
      </c>
      <c r="J1594" s="6" t="n">
        <v>-0</v>
      </c>
      <c r="K1594" s="6" t="n">
        <v>-8.64</v>
      </c>
      <c r="L1594" s="6" t="n">
        <v>-0</v>
      </c>
      <c r="M1594" s="6" t="s">
        <f>=I1594+J1594+K1594+L1594</f>
      </c>
      <c r="N1594" s="16"/>
    </row>
    <row collapsed="false" customFormat="false" customHeight="false" hidden="false" ht="12.1" outlineLevel="0" r="1595">
      <c r="A1595" s="25" t="n">
        <v>45957.564560185</v>
      </c>
      <c r="B1595" s="26" t="s">
        <v>142</v>
      </c>
      <c r="C1595" s="26" t="s">
        <v>205</v>
      </c>
      <c r="D1595" s="26" t="s">
        <v>128</v>
      </c>
      <c r="E1595" s="26" t="s">
        <v>17</v>
      </c>
      <c r="F1595" s="26" t="s">
        <v>19</v>
      </c>
      <c r="G1595" s="27" t="n">
        <v>-600</v>
      </c>
      <c r="H1595" s="28" t="n">
        <v>2.1</v>
      </c>
      <c r="I1595" s="28" t="n">
        <v>1260</v>
      </c>
      <c r="J1595" s="28" t="n">
        <v>0</v>
      </c>
      <c r="K1595" s="28" t="n">
        <v>-0.63</v>
      </c>
      <c r="L1595" s="28" t="n">
        <v>-0</v>
      </c>
      <c r="M1595" s="6" t="s">
        <f>=I1595+J1595+K1595+L1595</f>
      </c>
      <c r="N1595" s="26"/>
    </row>
    <row collapsed="false" customFormat="false" customHeight="false" hidden="false" ht="12.1" outlineLevel="0" r="1596">
      <c r="A1596" s="20" t="n">
        <v>45957.593055556</v>
      </c>
      <c r="B1596" s="16" t="s">
        <v>149</v>
      </c>
      <c r="C1596" s="16" t="s">
        <v>220</v>
      </c>
      <c r="D1596" s="16" t="s">
        <v>127</v>
      </c>
      <c r="E1596" s="16" t="s">
        <v>17</v>
      </c>
      <c r="F1596" s="16" t="s">
        <v>19</v>
      </c>
      <c r="G1596" s="7" t="n">
        <v>200</v>
      </c>
      <c r="H1596" s="6" t="n">
        <v>72.78</v>
      </c>
      <c r="I1596" s="6" t="n">
        <v>-14556</v>
      </c>
      <c r="J1596" s="6" t="n">
        <v>-0</v>
      </c>
      <c r="K1596" s="6" t="n">
        <v>-7.28</v>
      </c>
      <c r="L1596" s="6" t="n">
        <v>-0</v>
      </c>
      <c r="M1596" s="6" t="s">
        <f>=I1596+J1596+K1596+L1596</f>
      </c>
      <c r="N1596" s="16"/>
    </row>
    <row collapsed="false" customFormat="false" customHeight="false" hidden="false" ht="12.1" outlineLevel="0" r="1597">
      <c r="A1597" s="20" t="n">
        <v>45957.608761574</v>
      </c>
      <c r="B1597" s="16" t="s">
        <v>21</v>
      </c>
      <c r="C1597" s="16" t="s">
        <v>224</v>
      </c>
      <c r="D1597" s="16" t="s">
        <v>127</v>
      </c>
      <c r="E1597" s="16" t="s">
        <v>17</v>
      </c>
      <c r="F1597" s="16" t="s">
        <v>19</v>
      </c>
      <c r="G1597" s="7" t="n">
        <v>100</v>
      </c>
      <c r="H1597" s="6" t="n">
        <v>287.05</v>
      </c>
      <c r="I1597" s="6" t="n">
        <v>-28705</v>
      </c>
      <c r="J1597" s="6" t="n">
        <v>-0</v>
      </c>
      <c r="K1597" s="6" t="n">
        <v>-14.35</v>
      </c>
      <c r="L1597" s="6" t="n">
        <v>-0</v>
      </c>
      <c r="M1597" s="6" t="s">
        <f>=I1597+J1597+K1597+L1597</f>
      </c>
      <c r="N1597" s="16"/>
    </row>
    <row collapsed="false" customFormat="false" customHeight="false" hidden="false" ht="12.1" outlineLevel="0" r="1598">
      <c r="A1598" s="25" t="n">
        <v>45957.621458333</v>
      </c>
      <c r="B1598" s="26" t="s">
        <v>165</v>
      </c>
      <c r="C1598" s="26" t="s">
        <v>242</v>
      </c>
      <c r="D1598" s="26" t="s">
        <v>128</v>
      </c>
      <c r="E1598" s="26" t="s">
        <v>17</v>
      </c>
      <c r="F1598" s="26" t="s">
        <v>19</v>
      </c>
      <c r="G1598" s="27" t="n">
        <v>-20</v>
      </c>
      <c r="H1598" s="28" t="n">
        <v>65.7</v>
      </c>
      <c r="I1598" s="28" t="n">
        <v>1314</v>
      </c>
      <c r="J1598" s="28" t="n">
        <v>0</v>
      </c>
      <c r="K1598" s="28" t="n">
        <v>-0.66</v>
      </c>
      <c r="L1598" s="28" t="n">
        <v>-0</v>
      </c>
      <c r="M1598" s="6" t="s">
        <f>=I1598+J1598+K1598+L1598</f>
      </c>
      <c r="N1598" s="26"/>
    </row>
    <row collapsed="false" customFormat="false" customHeight="false" hidden="false" ht="12.1" outlineLevel="0" r="1599">
      <c r="A1599" s="20" t="n">
        <v>45957.637222222</v>
      </c>
      <c r="B1599" s="16" t="s">
        <v>167</v>
      </c>
      <c r="C1599" s="16" t="s">
        <v>244</v>
      </c>
      <c r="D1599" s="16" t="s">
        <v>127</v>
      </c>
      <c r="E1599" s="16" t="s">
        <v>17</v>
      </c>
      <c r="F1599" s="16" t="s">
        <v>19</v>
      </c>
      <c r="G1599" s="7" t="n">
        <v>6</v>
      </c>
      <c r="H1599" s="6" t="n">
        <v>2973</v>
      </c>
      <c r="I1599" s="6" t="n">
        <v>-17838</v>
      </c>
      <c r="J1599" s="6" t="n">
        <v>-0</v>
      </c>
      <c r="K1599" s="6" t="n">
        <v>-8.92</v>
      </c>
      <c r="L1599" s="6" t="n">
        <v>-0</v>
      </c>
      <c r="M1599" s="6" t="s">
        <f>=I1599+J1599+K1599+L1599</f>
      </c>
      <c r="N1599" s="16"/>
    </row>
    <row collapsed="false" customFormat="false" customHeight="false" hidden="false" ht="12.1" outlineLevel="0" r="1600">
      <c r="A1600" s="20" t="n">
        <v>45957.643912037</v>
      </c>
      <c r="B1600" s="16" t="s">
        <v>168</v>
      </c>
      <c r="C1600" s="16" t="s">
        <v>248</v>
      </c>
      <c r="D1600" s="16" t="s">
        <v>127</v>
      </c>
      <c r="E1600" s="16" t="s">
        <v>17</v>
      </c>
      <c r="F1600" s="16" t="s">
        <v>19</v>
      </c>
      <c r="G1600" s="7" t="n">
        <v>12</v>
      </c>
      <c r="H1600" s="6" t="n">
        <v>2791</v>
      </c>
      <c r="I1600" s="6" t="n">
        <v>-33492</v>
      </c>
      <c r="J1600" s="6" t="n">
        <v>-0</v>
      </c>
      <c r="K1600" s="6" t="n">
        <v>-16.75</v>
      </c>
      <c r="L1600" s="6" t="n">
        <v>-0</v>
      </c>
      <c r="M1600" s="6" t="s">
        <f>=I1600+J1600+K1600+L1600</f>
      </c>
      <c r="N1600" s="16"/>
    </row>
    <row collapsed="false" customFormat="false" customHeight="false" hidden="false" ht="12.1" outlineLevel="0" r="1601">
      <c r="A1601" s="20" t="n">
        <v>45957.667650463</v>
      </c>
      <c r="B1601" s="16" t="s">
        <v>161</v>
      </c>
      <c r="C1601" s="16" t="s">
        <v>234</v>
      </c>
      <c r="D1601" s="16" t="s">
        <v>127</v>
      </c>
      <c r="E1601" s="16" t="s">
        <v>17</v>
      </c>
      <c r="F1601" s="16" t="s">
        <v>19</v>
      </c>
      <c r="G1601" s="7" t="n">
        <v>6000</v>
      </c>
      <c r="H1601" s="6" t="n">
        <v>0.4973</v>
      </c>
      <c r="I1601" s="6" t="n">
        <v>-2983.8</v>
      </c>
      <c r="J1601" s="6" t="n">
        <v>-0</v>
      </c>
      <c r="K1601" s="6" t="n">
        <v>-1.49</v>
      </c>
      <c r="L1601" s="6" t="n">
        <v>-0</v>
      </c>
      <c r="M1601" s="6" t="s">
        <f>=I1601+J1601+K1601+L1601</f>
      </c>
      <c r="N1601" s="16"/>
    </row>
    <row collapsed="false" customFormat="false" customHeight="false" hidden="false" ht="12.1" outlineLevel="0" r="1602">
      <c r="A1602" s="20" t="n">
        <v>45957.919907407</v>
      </c>
      <c r="B1602" s="16" t="s">
        <v>27</v>
      </c>
      <c r="C1602" s="16" t="s">
        <v>216</v>
      </c>
      <c r="D1602" s="16" t="s">
        <v>127</v>
      </c>
      <c r="E1602" s="16" t="s">
        <v>17</v>
      </c>
      <c r="F1602" s="16" t="s">
        <v>19</v>
      </c>
      <c r="G1602" s="7" t="n">
        <v>10</v>
      </c>
      <c r="H1602" s="6" t="n">
        <v>860.5</v>
      </c>
      <c r="I1602" s="6" t="n">
        <v>-8605</v>
      </c>
      <c r="J1602" s="6" t="n">
        <v>-0</v>
      </c>
      <c r="K1602" s="6" t="n">
        <v>-4.3</v>
      </c>
      <c r="L1602" s="6" t="n">
        <v>-0</v>
      </c>
      <c r="M1602" s="6" t="s">
        <f>=I1602+J1602+K1602+L1602</f>
      </c>
      <c r="N1602" s="16"/>
    </row>
    <row collapsed="false" customFormat="false" customHeight="false" hidden="false" ht="12.1" outlineLevel="0" r="1603">
      <c r="A1603" s="25" t="n">
        <v>45957.959895833</v>
      </c>
      <c r="B1603" s="26" t="s">
        <v>55</v>
      </c>
      <c r="C1603" s="26" t="s">
        <v>204</v>
      </c>
      <c r="D1603" s="26" t="s">
        <v>128</v>
      </c>
      <c r="E1603" s="26" t="s">
        <v>56</v>
      </c>
      <c r="F1603" s="26" t="s">
        <v>19</v>
      </c>
      <c r="G1603" s="27" t="n">
        <v>-90000</v>
      </c>
      <c r="H1603" s="28" t="n">
        <v>1.8325</v>
      </c>
      <c r="I1603" s="28" t="n">
        <v>164925</v>
      </c>
      <c r="J1603" s="28" t="n">
        <v>0</v>
      </c>
      <c r="K1603" s="28" t="n">
        <v>-0</v>
      </c>
      <c r="L1603" s="28" t="n">
        <v>-0</v>
      </c>
      <c r="M1603" s="6" t="s">
        <f>=I1603+J1603+K1603+L1603</f>
      </c>
      <c r="N1603" s="26"/>
    </row>
    <row collapsed="false" customFormat="false" customHeight="false" hidden="false" ht="12.1" outlineLevel="0" r="1604">
      <c r="A1604" s="20" t="n">
        <v>45958.001805556</v>
      </c>
      <c r="B1604" s="16" t="s">
        <v>153</v>
      </c>
      <c r="C1604" s="16" t="s">
        <v>226</v>
      </c>
      <c r="D1604" s="16" t="s">
        <v>127</v>
      </c>
      <c r="E1604" s="16" t="s">
        <v>17</v>
      </c>
      <c r="F1604" s="16" t="s">
        <v>19</v>
      </c>
      <c r="G1604" s="7" t="n">
        <v>20</v>
      </c>
      <c r="H1604" s="6" t="n">
        <v>423.8</v>
      </c>
      <c r="I1604" s="6" t="n">
        <v>-8476</v>
      </c>
      <c r="J1604" s="6" t="n">
        <v>-0</v>
      </c>
      <c r="K1604" s="6" t="n">
        <v>-4.24</v>
      </c>
      <c r="L1604" s="6" t="n">
        <v>-0</v>
      </c>
      <c r="M1604" s="6" t="s">
        <f>=I1604+J1604+K1604+L1604</f>
      </c>
      <c r="N1604" s="16"/>
    </row>
    <row collapsed="false" customFormat="false" customHeight="false" hidden="false" ht="12.1" outlineLevel="0" r="1605">
      <c r="A1605" s="25" t="n">
        <v>45958.487337963</v>
      </c>
      <c r="B1605" s="26" t="s">
        <v>167</v>
      </c>
      <c r="C1605" s="26" t="s">
        <v>244</v>
      </c>
      <c r="D1605" s="26" t="s">
        <v>128</v>
      </c>
      <c r="E1605" s="26" t="s">
        <v>17</v>
      </c>
      <c r="F1605" s="26" t="s">
        <v>19</v>
      </c>
      <c r="G1605" s="27" t="n">
        <v>-6</v>
      </c>
      <c r="H1605" s="28" t="n">
        <v>3026</v>
      </c>
      <c r="I1605" s="28" t="n">
        <v>18156</v>
      </c>
      <c r="J1605" s="28" t="n">
        <v>0</v>
      </c>
      <c r="K1605" s="28" t="n">
        <v>-9.08</v>
      </c>
      <c r="L1605" s="28" t="n">
        <v>-0</v>
      </c>
      <c r="M1605" s="6" t="s">
        <f>=I1605+J1605+K1605+L1605</f>
      </c>
      <c r="N1605" s="26"/>
    </row>
    <row collapsed="false" customFormat="false" customHeight="false" hidden="false" ht="12.1" outlineLevel="0" r="1606">
      <c r="A1606" s="20" t="n">
        <v>45958.939479167</v>
      </c>
      <c r="B1606" s="16" t="s">
        <v>55</v>
      </c>
      <c r="C1606" s="16" t="s">
        <v>204</v>
      </c>
      <c r="D1606" s="16" t="s">
        <v>127</v>
      </c>
      <c r="E1606" s="16" t="s">
        <v>56</v>
      </c>
      <c r="F1606" s="16" t="s">
        <v>19</v>
      </c>
      <c r="G1606" s="7" t="n">
        <v>7490</v>
      </c>
      <c r="H1606" s="6" t="n">
        <v>1.8334</v>
      </c>
      <c r="I1606" s="6" t="n">
        <v>-13732.17</v>
      </c>
      <c r="J1606" s="6" t="n">
        <v>-0</v>
      </c>
      <c r="K1606" s="6" t="n">
        <v>-0</v>
      </c>
      <c r="L1606" s="6" t="n">
        <v>-0</v>
      </c>
      <c r="M1606" s="6" t="s">
        <f>=I1606+J1606+K1606+L1606</f>
      </c>
      <c r="N1606" s="16"/>
    </row>
    <row collapsed="false" customFormat="false" customHeight="false" hidden="false" ht="12.1" outlineLevel="0" r="1607">
      <c r="A1607" s="25" t="n">
        <v>45960.695289352</v>
      </c>
      <c r="B1607" s="26" t="s">
        <v>48</v>
      </c>
      <c r="C1607" s="26" t="s">
        <v>246</v>
      </c>
      <c r="D1607" s="26" t="s">
        <v>128</v>
      </c>
      <c r="E1607" s="26" t="s">
        <v>17</v>
      </c>
      <c r="F1607" s="26" t="s">
        <v>19</v>
      </c>
      <c r="G1607" s="27" t="n">
        <v>-10</v>
      </c>
      <c r="H1607" s="28" t="n">
        <v>875.8</v>
      </c>
      <c r="I1607" s="28" t="n">
        <v>8758</v>
      </c>
      <c r="J1607" s="28" t="n">
        <v>0</v>
      </c>
      <c r="K1607" s="28" t="n">
        <v>-4.38</v>
      </c>
      <c r="L1607" s="28" t="n">
        <v>-0</v>
      </c>
      <c r="M1607" s="6" t="s">
        <f>=I1607+J1607+K1607+L1607</f>
      </c>
      <c r="N1607" s="26"/>
    </row>
    <row collapsed="false" customFormat="false" customHeight="false" hidden="false" ht="12.1" outlineLevel="0" r="1608">
      <c r="A1608" s="25" t="n">
        <v>45960.821597222</v>
      </c>
      <c r="B1608" s="26" t="s">
        <v>168</v>
      </c>
      <c r="C1608" s="26" t="s">
        <v>248</v>
      </c>
      <c r="D1608" s="26" t="s">
        <v>128</v>
      </c>
      <c r="E1608" s="26" t="s">
        <v>17</v>
      </c>
      <c r="F1608" s="26" t="s">
        <v>19</v>
      </c>
      <c r="G1608" s="27" t="n">
        <v>-8</v>
      </c>
      <c r="H1608" s="28" t="n">
        <v>2869</v>
      </c>
      <c r="I1608" s="28" t="n">
        <v>22952</v>
      </c>
      <c r="J1608" s="28" t="n">
        <v>0</v>
      </c>
      <c r="K1608" s="28" t="n">
        <v>-11.48</v>
      </c>
      <c r="L1608" s="28" t="n">
        <v>-0</v>
      </c>
      <c r="M1608" s="6" t="s">
        <f>=I1608+J1608+K1608+L1608</f>
      </c>
      <c r="N1608" s="26"/>
    </row>
    <row collapsed="false" customFormat="false" customHeight="false" hidden="false" ht="12.1" outlineLevel="0" r="1609">
      <c r="A1609" s="20" t="n">
        <v>45960.875196759</v>
      </c>
      <c r="B1609" s="16" t="s">
        <v>161</v>
      </c>
      <c r="C1609" s="16" t="s">
        <v>234</v>
      </c>
      <c r="D1609" s="16" t="s">
        <v>127</v>
      </c>
      <c r="E1609" s="16" t="s">
        <v>17</v>
      </c>
      <c r="F1609" s="16" t="s">
        <v>19</v>
      </c>
      <c r="G1609" s="7" t="n">
        <v>24000</v>
      </c>
      <c r="H1609" s="6" t="n">
        <v>0.4841</v>
      </c>
      <c r="I1609" s="6" t="n">
        <v>-11618.4</v>
      </c>
      <c r="J1609" s="6" t="n">
        <v>-0</v>
      </c>
      <c r="K1609" s="6" t="n">
        <v>-5.81</v>
      </c>
      <c r="L1609" s="6" t="n">
        <v>-0</v>
      </c>
      <c r="M1609" s="6" t="s">
        <f>=I1609+J1609+K1609+L1609</f>
      </c>
      <c r="N1609" s="16"/>
    </row>
    <row collapsed="false" customFormat="false" customHeight="false" hidden="false" ht="12.1" outlineLevel="0" r="1610">
      <c r="A1610" s="20" t="n">
        <v>45960.999212963</v>
      </c>
      <c r="B1610" s="16" t="s">
        <v>55</v>
      </c>
      <c r="C1610" s="16" t="s">
        <v>204</v>
      </c>
      <c r="D1610" s="16" t="s">
        <v>127</v>
      </c>
      <c r="E1610" s="16" t="s">
        <v>56</v>
      </c>
      <c r="F1610" s="16" t="s">
        <v>19</v>
      </c>
      <c r="G1610" s="7" t="n">
        <v>10900</v>
      </c>
      <c r="H1610" s="6" t="n">
        <v>1.8349</v>
      </c>
      <c r="I1610" s="6" t="n">
        <v>-20000.41</v>
      </c>
      <c r="J1610" s="6" t="n">
        <v>-0</v>
      </c>
      <c r="K1610" s="6" t="n">
        <v>-0</v>
      </c>
      <c r="L1610" s="6" t="n">
        <v>-0</v>
      </c>
      <c r="M1610" s="6" t="s">
        <f>=I1610+J1610+K1610+L1610</f>
      </c>
      <c r="N1610" s="16"/>
    </row>
    <row collapsed="false" customFormat="false" customHeight="false" hidden="false" ht="12.1" outlineLevel="0" r="1611">
      <c r="A1611" s="25" t="n">
        <v>45964.562314815</v>
      </c>
      <c r="B1611" s="26" t="s">
        <v>149</v>
      </c>
      <c r="C1611" s="26" t="s">
        <v>220</v>
      </c>
      <c r="D1611" s="26" t="s">
        <v>128</v>
      </c>
      <c r="E1611" s="26" t="s">
        <v>17</v>
      </c>
      <c r="F1611" s="26" t="s">
        <v>19</v>
      </c>
      <c r="G1611" s="27" t="n">
        <v>-200</v>
      </c>
      <c r="H1611" s="28" t="n">
        <v>75.17</v>
      </c>
      <c r="I1611" s="28" t="n">
        <v>15034</v>
      </c>
      <c r="J1611" s="28" t="n">
        <v>0</v>
      </c>
      <c r="K1611" s="28" t="n">
        <v>-7.52</v>
      </c>
      <c r="L1611" s="28" t="n">
        <v>-0</v>
      </c>
      <c r="M1611" s="6" t="s">
        <f>=I1611+J1611+K1611+L1611</f>
      </c>
      <c r="N1611" s="26"/>
    </row>
    <row collapsed="false" customFormat="false" customHeight="false" hidden="false" ht="12.1" outlineLevel="0" r="1612">
      <c r="A1612" s="20" t="n">
        <v>45964.794664352</v>
      </c>
      <c r="B1612" s="16" t="s">
        <v>55</v>
      </c>
      <c r="C1612" s="16" t="s">
        <v>204</v>
      </c>
      <c r="D1612" s="16" t="s">
        <v>127</v>
      </c>
      <c r="E1612" s="16" t="s">
        <v>56</v>
      </c>
      <c r="F1612" s="16" t="s">
        <v>19</v>
      </c>
      <c r="G1612" s="7" t="n">
        <v>8210</v>
      </c>
      <c r="H1612" s="6" t="n">
        <v>1.8388</v>
      </c>
      <c r="I1612" s="6" t="n">
        <v>-15096.55</v>
      </c>
      <c r="J1612" s="6" t="n">
        <v>-0</v>
      </c>
      <c r="K1612" s="6" t="n">
        <v>-0</v>
      </c>
      <c r="L1612" s="6" t="n">
        <v>-0</v>
      </c>
      <c r="M1612" s="6" t="s">
        <f>=I1612+J1612+K1612+L1612</f>
      </c>
      <c r="N1612" s="16"/>
    </row>
    <row collapsed="false" customFormat="false" customHeight="false" hidden="false" ht="12.1" outlineLevel="0" r="1613">
      <c r="A1613" s="20" t="n">
        <v>45967.541666667</v>
      </c>
      <c r="B1613" s="16" t="s">
        <v>168</v>
      </c>
      <c r="C1613" s="16" t="s">
        <v>248</v>
      </c>
      <c r="D1613" s="16" t="s">
        <v>127</v>
      </c>
      <c r="E1613" s="16" t="s">
        <v>17</v>
      </c>
      <c r="F1613" s="16" t="s">
        <v>19</v>
      </c>
      <c r="G1613" s="7" t="n">
        <v>16</v>
      </c>
      <c r="H1613" s="6" t="n">
        <v>2735.5</v>
      </c>
      <c r="I1613" s="6" t="n">
        <v>-43768</v>
      </c>
      <c r="J1613" s="6" t="n">
        <v>-0</v>
      </c>
      <c r="K1613" s="6" t="n">
        <v>-21.89</v>
      </c>
      <c r="L1613" s="6" t="n">
        <v>-0</v>
      </c>
      <c r="M1613" s="6" t="s">
        <f>=I1613+J1613+K1613+L1613</f>
      </c>
      <c r="N1613" s="16"/>
    </row>
    <row collapsed="false" customFormat="false" customHeight="false" hidden="false" ht="12.1" outlineLevel="0" r="1614">
      <c r="A1614" s="25" t="n">
        <v>45967.681423611</v>
      </c>
      <c r="B1614" s="26" t="s">
        <v>21</v>
      </c>
      <c r="C1614" s="26" t="s">
        <v>224</v>
      </c>
      <c r="D1614" s="26" t="s">
        <v>128</v>
      </c>
      <c r="E1614" s="26" t="s">
        <v>17</v>
      </c>
      <c r="F1614" s="26" t="s">
        <v>19</v>
      </c>
      <c r="G1614" s="27" t="n">
        <v>-100</v>
      </c>
      <c r="H1614" s="28" t="n">
        <v>291.85</v>
      </c>
      <c r="I1614" s="28" t="n">
        <v>29185</v>
      </c>
      <c r="J1614" s="28" t="n">
        <v>0</v>
      </c>
      <c r="K1614" s="28" t="n">
        <v>-14.59</v>
      </c>
      <c r="L1614" s="28" t="n">
        <v>-0</v>
      </c>
      <c r="M1614" s="6" t="s">
        <f>=I1614+J1614+K1614+L1614</f>
      </c>
      <c r="N1614" s="26"/>
    </row>
    <row collapsed="false" customFormat="false" customHeight="false" hidden="false" ht="12.1" outlineLevel="0" r="1615">
      <c r="A1615" s="20" t="n">
        <v>45967.821006944</v>
      </c>
      <c r="B1615" s="16" t="s">
        <v>142</v>
      </c>
      <c r="C1615" s="16" t="s">
        <v>205</v>
      </c>
      <c r="D1615" s="16" t="s">
        <v>127</v>
      </c>
      <c r="E1615" s="16" t="s">
        <v>17</v>
      </c>
      <c r="F1615" s="16" t="s">
        <v>19</v>
      </c>
      <c r="G1615" s="7" t="n">
        <v>900</v>
      </c>
      <c r="H1615" s="6" t="n">
        <v>2.03</v>
      </c>
      <c r="I1615" s="6" t="n">
        <v>-1827</v>
      </c>
      <c r="J1615" s="6" t="n">
        <v>-0</v>
      </c>
      <c r="K1615" s="6" t="n">
        <v>-0.91</v>
      </c>
      <c r="L1615" s="6" t="n">
        <v>-0</v>
      </c>
      <c r="M1615" s="6" t="s">
        <f>=I1615+J1615+K1615+L1615</f>
      </c>
      <c r="N1615" s="16"/>
    </row>
    <row collapsed="false" customFormat="false" customHeight="false" hidden="false" ht="12.1" outlineLevel="0" r="1616">
      <c r="A1616" s="25" t="n">
        <v>45967.969270833</v>
      </c>
      <c r="B1616" s="26" t="s">
        <v>55</v>
      </c>
      <c r="C1616" s="26" t="s">
        <v>204</v>
      </c>
      <c r="D1616" s="26" t="s">
        <v>128</v>
      </c>
      <c r="E1616" s="26" t="s">
        <v>56</v>
      </c>
      <c r="F1616" s="26" t="s">
        <v>19</v>
      </c>
      <c r="G1616" s="27" t="n">
        <v>-9000</v>
      </c>
      <c r="H1616" s="28" t="n">
        <v>1.8403</v>
      </c>
      <c r="I1616" s="28" t="n">
        <v>16562.7</v>
      </c>
      <c r="J1616" s="28" t="n">
        <v>0</v>
      </c>
      <c r="K1616" s="28" t="n">
        <v>-0</v>
      </c>
      <c r="L1616" s="28" t="n">
        <v>-0</v>
      </c>
      <c r="M1616" s="6" t="s">
        <f>=I1616+J1616+K1616+L1616</f>
      </c>
      <c r="N1616" s="26"/>
    </row>
    <row collapsed="false" customFormat="false" customHeight="false" hidden="false" ht="12.1" outlineLevel="0" r="1617">
      <c r="A1617" s="25" t="n">
        <v>45968.495949074</v>
      </c>
      <c r="B1617" s="26" t="s">
        <v>149</v>
      </c>
      <c r="C1617" s="26" t="s">
        <v>220</v>
      </c>
      <c r="D1617" s="26" t="s">
        <v>128</v>
      </c>
      <c r="E1617" s="26" t="s">
        <v>17</v>
      </c>
      <c r="F1617" s="26" t="s">
        <v>19</v>
      </c>
      <c r="G1617" s="27" t="n">
        <v>-200</v>
      </c>
      <c r="H1617" s="28" t="n">
        <v>75.89</v>
      </c>
      <c r="I1617" s="28" t="n">
        <v>15178</v>
      </c>
      <c r="J1617" s="28" t="n">
        <v>0</v>
      </c>
      <c r="K1617" s="28" t="n">
        <v>-7.6</v>
      </c>
      <c r="L1617" s="28" t="n">
        <v>-0</v>
      </c>
      <c r="M1617" s="6" t="s">
        <f>=I1617+J1617+K1617+L1617</f>
      </c>
      <c r="N1617" s="26"/>
    </row>
    <row collapsed="false" customFormat="false" customHeight="false" hidden="false" ht="12.1" outlineLevel="0" r="1618">
      <c r="A1618" s="25" t="n">
        <v>45968.511064815</v>
      </c>
      <c r="B1618" s="26" t="s">
        <v>168</v>
      </c>
      <c r="C1618" s="26" t="s">
        <v>248</v>
      </c>
      <c r="D1618" s="26" t="s">
        <v>128</v>
      </c>
      <c r="E1618" s="26" t="s">
        <v>17</v>
      </c>
      <c r="F1618" s="26" t="s">
        <v>19</v>
      </c>
      <c r="G1618" s="27" t="n">
        <v>-8</v>
      </c>
      <c r="H1618" s="28" t="n">
        <v>2772</v>
      </c>
      <c r="I1618" s="28" t="n">
        <v>22176</v>
      </c>
      <c r="J1618" s="28" t="n">
        <v>0</v>
      </c>
      <c r="K1618" s="28" t="n">
        <v>-11.09</v>
      </c>
      <c r="L1618" s="28" t="n">
        <v>-0</v>
      </c>
      <c r="M1618" s="6" t="s">
        <f>=I1618+J1618+K1618+L1618</f>
      </c>
      <c r="N1618" s="26"/>
    </row>
    <row collapsed="false" customFormat="false" customHeight="false" hidden="false" ht="12.1" outlineLevel="0" r="1619">
      <c r="A1619" s="20" t="n">
        <v>45968.788275463</v>
      </c>
      <c r="B1619" s="16" t="s">
        <v>142</v>
      </c>
      <c r="C1619" s="16" t="s">
        <v>205</v>
      </c>
      <c r="D1619" s="16" t="s">
        <v>127</v>
      </c>
      <c r="E1619" s="16" t="s">
        <v>17</v>
      </c>
      <c r="F1619" s="16" t="s">
        <v>19</v>
      </c>
      <c r="G1619" s="7" t="n">
        <v>3500</v>
      </c>
      <c r="H1619" s="6" t="n">
        <v>2.01</v>
      </c>
      <c r="I1619" s="6" t="n">
        <v>-7035</v>
      </c>
      <c r="J1619" s="6" t="n">
        <v>-0</v>
      </c>
      <c r="K1619" s="6" t="n">
        <v>-3.52</v>
      </c>
      <c r="L1619" s="6" t="n">
        <v>-0</v>
      </c>
      <c r="M1619" s="6" t="s">
        <f>=I1619+J1619+K1619+L1619</f>
      </c>
      <c r="N1619" s="16"/>
    </row>
    <row collapsed="false" customFormat="false" customHeight="false" hidden="false" ht="12.1" outlineLevel="0" r="1620">
      <c r="A1620" s="25" t="n">
        <v>45968.900289352</v>
      </c>
      <c r="B1620" s="26" t="s">
        <v>142</v>
      </c>
      <c r="C1620" s="26" t="s">
        <v>205</v>
      </c>
      <c r="D1620" s="26" t="s">
        <v>128</v>
      </c>
      <c r="E1620" s="26" t="s">
        <v>17</v>
      </c>
      <c r="F1620" s="26" t="s">
        <v>19</v>
      </c>
      <c r="G1620" s="27" t="n">
        <v>-200</v>
      </c>
      <c r="H1620" s="28" t="n">
        <v>2.05</v>
      </c>
      <c r="I1620" s="28" t="n">
        <v>410</v>
      </c>
      <c r="J1620" s="28" t="n">
        <v>0</v>
      </c>
      <c r="K1620" s="28" t="n">
        <v>-0.21</v>
      </c>
      <c r="L1620" s="28" t="n">
        <v>-0</v>
      </c>
      <c r="M1620" s="6" t="s">
        <f>=I1620+J1620+K1620+L1620</f>
      </c>
      <c r="N1620" s="26"/>
    </row>
    <row collapsed="false" customFormat="false" customHeight="false" hidden="false" ht="12.1" outlineLevel="0" r="1621">
      <c r="A1621" s="20" t="n">
        <v>45968.952060185</v>
      </c>
      <c r="B1621" s="16" t="s">
        <v>55</v>
      </c>
      <c r="C1621" s="16" t="s">
        <v>204</v>
      </c>
      <c r="D1621" s="16" t="s">
        <v>127</v>
      </c>
      <c r="E1621" s="16" t="s">
        <v>56</v>
      </c>
      <c r="F1621" s="16" t="s">
        <v>19</v>
      </c>
      <c r="G1621" s="7" t="n">
        <v>16720</v>
      </c>
      <c r="H1621" s="6" t="n">
        <v>1.8428</v>
      </c>
      <c r="I1621" s="6" t="n">
        <v>-30811.62</v>
      </c>
      <c r="J1621" s="6" t="n">
        <v>-0</v>
      </c>
      <c r="K1621" s="6" t="n">
        <v>-0</v>
      </c>
      <c r="L1621" s="6" t="n">
        <v>-0</v>
      </c>
      <c r="M1621" s="6" t="s">
        <f>=I1621+J1621+K1621+L1621</f>
      </c>
      <c r="N1621" s="16"/>
    </row>
    <row collapsed="false" customFormat="false" customHeight="false" hidden="false" ht="12.1" outlineLevel="0" r="1622">
      <c r="A1622" s="25" t="n">
        <v>45971.491863426</v>
      </c>
      <c r="B1622" s="26" t="s">
        <v>142</v>
      </c>
      <c r="C1622" s="26" t="s">
        <v>205</v>
      </c>
      <c r="D1622" s="26" t="s">
        <v>128</v>
      </c>
      <c r="E1622" s="26" t="s">
        <v>17</v>
      </c>
      <c r="F1622" s="26" t="s">
        <v>19</v>
      </c>
      <c r="G1622" s="27" t="n">
        <v>-3100</v>
      </c>
      <c r="H1622" s="28" t="n">
        <v>2.06</v>
      </c>
      <c r="I1622" s="28" t="n">
        <v>6386</v>
      </c>
      <c r="J1622" s="28" t="n">
        <v>0</v>
      </c>
      <c r="K1622" s="28" t="n">
        <v>-3.19</v>
      </c>
      <c r="L1622" s="28" t="n">
        <v>-0</v>
      </c>
      <c r="M1622" s="6" t="s">
        <f>=I1622+J1622+K1622+L1622</f>
      </c>
      <c r="N1622" s="26"/>
    </row>
    <row collapsed="false" customFormat="false" customHeight="false" hidden="false" ht="12.1" outlineLevel="0" r="1623">
      <c r="A1623" s="20" t="n">
        <v>45971.700925926</v>
      </c>
      <c r="B1623" s="16" t="s">
        <v>16</v>
      </c>
      <c r="C1623" s="16" t="s">
        <v>193</v>
      </c>
      <c r="D1623" s="16" t="s">
        <v>127</v>
      </c>
      <c r="E1623" s="16" t="s">
        <v>17</v>
      </c>
      <c r="F1623" s="16" t="s">
        <v>19</v>
      </c>
      <c r="G1623" s="7" t="n">
        <v>4</v>
      </c>
      <c r="H1623" s="6" t="n">
        <v>5162.75</v>
      </c>
      <c r="I1623" s="6" t="n">
        <v>-20651</v>
      </c>
      <c r="J1623" s="6" t="n">
        <v>-0</v>
      </c>
      <c r="K1623" s="6" t="n">
        <v>-10.33</v>
      </c>
      <c r="L1623" s="6" t="n">
        <v>-0</v>
      </c>
      <c r="M1623" s="6" t="s">
        <f>=I1623+J1623+K1623+L1623</f>
      </c>
      <c r="N1623" s="16"/>
    </row>
    <row collapsed="false" customFormat="false" customHeight="false" hidden="false" ht="12.1" outlineLevel="0" r="1624">
      <c r="A1624" s="25" t="n">
        <v>45971.70849537</v>
      </c>
      <c r="B1624" s="26" t="s">
        <v>48</v>
      </c>
      <c r="C1624" s="26" t="s">
        <v>246</v>
      </c>
      <c r="D1624" s="26" t="s">
        <v>128</v>
      </c>
      <c r="E1624" s="26" t="s">
        <v>17</v>
      </c>
      <c r="F1624" s="26" t="s">
        <v>19</v>
      </c>
      <c r="G1624" s="27" t="n">
        <v>-20</v>
      </c>
      <c r="H1624" s="28" t="n">
        <v>874</v>
      </c>
      <c r="I1624" s="28" t="n">
        <v>17480</v>
      </c>
      <c r="J1624" s="28" t="n">
        <v>0</v>
      </c>
      <c r="K1624" s="28" t="n">
        <v>-8.74</v>
      </c>
      <c r="L1624" s="28" t="n">
        <v>-0</v>
      </c>
      <c r="M1624" s="6" t="s">
        <f>=I1624+J1624+K1624+L1624</f>
      </c>
      <c r="N1624" s="26"/>
    </row>
    <row collapsed="false" customFormat="false" customHeight="false" hidden="false" ht="12.1" outlineLevel="0" r="1625">
      <c r="A1625" s="25" t="n">
        <v>45971.741284722</v>
      </c>
      <c r="B1625" s="26" t="s">
        <v>153</v>
      </c>
      <c r="C1625" s="26" t="s">
        <v>226</v>
      </c>
      <c r="D1625" s="26" t="s">
        <v>128</v>
      </c>
      <c r="E1625" s="26" t="s">
        <v>17</v>
      </c>
      <c r="F1625" s="26" t="s">
        <v>19</v>
      </c>
      <c r="G1625" s="27" t="n">
        <v>-30</v>
      </c>
      <c r="H1625" s="28" t="n">
        <v>429.8</v>
      </c>
      <c r="I1625" s="28" t="n">
        <v>12894</v>
      </c>
      <c r="J1625" s="28" t="n">
        <v>0</v>
      </c>
      <c r="K1625" s="28" t="n">
        <v>-6.45</v>
      </c>
      <c r="L1625" s="28" t="n">
        <v>-0</v>
      </c>
      <c r="M1625" s="6" t="s">
        <f>=I1625+J1625+K1625+L1625</f>
      </c>
      <c r="N1625" s="26"/>
    </row>
    <row collapsed="false" customFormat="false" customHeight="false" hidden="false" ht="12.1" outlineLevel="0" r="1626">
      <c r="A1626" s="20" t="n">
        <v>45971.763009259</v>
      </c>
      <c r="B1626" s="16" t="s">
        <v>165</v>
      </c>
      <c r="C1626" s="16" t="s">
        <v>242</v>
      </c>
      <c r="D1626" s="16" t="s">
        <v>127</v>
      </c>
      <c r="E1626" s="16" t="s">
        <v>17</v>
      </c>
      <c r="F1626" s="16" t="s">
        <v>19</v>
      </c>
      <c r="G1626" s="7" t="n">
        <v>20</v>
      </c>
      <c r="H1626" s="6" t="n">
        <v>62.5</v>
      </c>
      <c r="I1626" s="6" t="n">
        <v>-1250</v>
      </c>
      <c r="J1626" s="6" t="n">
        <v>-0</v>
      </c>
      <c r="K1626" s="6" t="n">
        <v>-1.01</v>
      </c>
      <c r="L1626" s="6" t="n">
        <v>-0</v>
      </c>
      <c r="M1626" s="6" t="s">
        <f>=I1626+J1626+K1626+L1626</f>
      </c>
      <c r="N1626" s="16"/>
    </row>
    <row collapsed="false" customFormat="false" customHeight="false" hidden="false" ht="12.1" outlineLevel="0" r="1627">
      <c r="A1627" s="20" t="n">
        <v>45971.831516204</v>
      </c>
      <c r="B1627" s="16" t="s">
        <v>153</v>
      </c>
      <c r="C1627" s="16" t="s">
        <v>226</v>
      </c>
      <c r="D1627" s="16" t="s">
        <v>127</v>
      </c>
      <c r="E1627" s="16" t="s">
        <v>17</v>
      </c>
      <c r="F1627" s="16" t="s">
        <v>19</v>
      </c>
      <c r="G1627" s="7" t="n">
        <v>10</v>
      </c>
      <c r="H1627" s="6" t="n">
        <v>425.4</v>
      </c>
      <c r="I1627" s="6" t="n">
        <v>-4254</v>
      </c>
      <c r="J1627" s="6" t="n">
        <v>-0</v>
      </c>
      <c r="K1627" s="6" t="n">
        <v>-2.13</v>
      </c>
      <c r="L1627" s="6" t="n">
        <v>-0</v>
      </c>
      <c r="M1627" s="6" t="s">
        <f>=I1627+J1627+K1627+L1627</f>
      </c>
      <c r="N1627" s="16"/>
    </row>
    <row collapsed="false" customFormat="false" customHeight="false" hidden="false" ht="12.1" outlineLevel="0" r="1628">
      <c r="A1628" s="20" t="n">
        <v>45972.001539352</v>
      </c>
      <c r="B1628" s="16" t="s">
        <v>153</v>
      </c>
      <c r="C1628" s="16" t="s">
        <v>226</v>
      </c>
      <c r="D1628" s="16" t="s">
        <v>127</v>
      </c>
      <c r="E1628" s="16" t="s">
        <v>17</v>
      </c>
      <c r="F1628" s="16" t="s">
        <v>19</v>
      </c>
      <c r="G1628" s="7" t="n">
        <v>10</v>
      </c>
      <c r="H1628" s="6" t="n">
        <v>423.6</v>
      </c>
      <c r="I1628" s="6" t="n">
        <v>-4236</v>
      </c>
      <c r="J1628" s="6" t="n">
        <v>-0</v>
      </c>
      <c r="K1628" s="6" t="n">
        <v>-2.12</v>
      </c>
      <c r="L1628" s="6" t="n">
        <v>-0</v>
      </c>
      <c r="M1628" s="6" t="s">
        <f>=I1628+J1628+K1628+L1628</f>
      </c>
      <c r="N1628" s="16"/>
    </row>
    <row collapsed="false" customFormat="false" customHeight="false" hidden="false" ht="12.1" outlineLevel="0" r="1629">
      <c r="A1629" s="20" t="n">
        <v>45972.013009259</v>
      </c>
      <c r="B1629" s="16" t="s">
        <v>55</v>
      </c>
      <c r="C1629" s="16" t="s">
        <v>204</v>
      </c>
      <c r="D1629" s="16" t="s">
        <v>127</v>
      </c>
      <c r="E1629" s="16" t="s">
        <v>56</v>
      </c>
      <c r="F1629" s="16" t="s">
        <v>19</v>
      </c>
      <c r="G1629" s="7" t="n">
        <v>42600</v>
      </c>
      <c r="H1629" s="6" t="n">
        <v>1.8443342723005</v>
      </c>
      <c r="I1629" s="6" t="n">
        <v>-78568.64</v>
      </c>
      <c r="J1629" s="6" t="n">
        <v>-0</v>
      </c>
      <c r="K1629" s="6" t="n">
        <v>-0</v>
      </c>
      <c r="L1629" s="6" t="n">
        <v>-0</v>
      </c>
      <c r="M1629" s="6" t="s">
        <f>=I1629+J1629+K1629+L1629</f>
      </c>
      <c r="N1629" s="16"/>
    </row>
    <row collapsed="false" customFormat="false" customHeight="false" hidden="false" ht="12.1" outlineLevel="0" r="1630">
      <c r="A1630" s="25" t="n">
        <v>45972.013622685</v>
      </c>
      <c r="B1630" s="26" t="s">
        <v>55</v>
      </c>
      <c r="C1630" s="26" t="s">
        <v>204</v>
      </c>
      <c r="D1630" s="26" t="s">
        <v>128</v>
      </c>
      <c r="E1630" s="26" t="s">
        <v>56</v>
      </c>
      <c r="F1630" s="26" t="s">
        <v>19</v>
      </c>
      <c r="G1630" s="27" t="n">
        <v>-60</v>
      </c>
      <c r="H1630" s="28" t="n">
        <v>1.8435</v>
      </c>
      <c r="I1630" s="28" t="n">
        <v>110.61</v>
      </c>
      <c r="J1630" s="28" t="n">
        <v>0</v>
      </c>
      <c r="K1630" s="28" t="n">
        <v>-0</v>
      </c>
      <c r="L1630" s="28" t="n">
        <v>-0</v>
      </c>
      <c r="M1630" s="6" t="s">
        <f>=I1630+J1630+K1630+L1630</f>
      </c>
      <c r="N1630" s="26"/>
    </row>
    <row collapsed="false" customFormat="false" customHeight="false" hidden="false" ht="12.1" outlineLevel="0" r="1631">
      <c r="A1631" s="25" t="n">
        <v>45972.530798611</v>
      </c>
      <c r="B1631" s="26" t="s">
        <v>168</v>
      </c>
      <c r="C1631" s="26" t="s">
        <v>248</v>
      </c>
      <c r="D1631" s="26" t="s">
        <v>128</v>
      </c>
      <c r="E1631" s="26" t="s">
        <v>17</v>
      </c>
      <c r="F1631" s="26" t="s">
        <v>19</v>
      </c>
      <c r="G1631" s="27" t="n">
        <v>-16</v>
      </c>
      <c r="H1631" s="28" t="n">
        <v>2806</v>
      </c>
      <c r="I1631" s="28" t="n">
        <v>44896</v>
      </c>
      <c r="J1631" s="28" t="n">
        <v>0</v>
      </c>
      <c r="K1631" s="28" t="n">
        <v>-22.45</v>
      </c>
      <c r="L1631" s="28" t="n">
        <v>-0</v>
      </c>
      <c r="M1631" s="6" t="s">
        <f>=I1631+J1631+K1631+L1631</f>
      </c>
      <c r="N1631" s="26"/>
    </row>
    <row collapsed="false" customFormat="false" customHeight="false" hidden="false" ht="12.1" outlineLevel="0" r="1632">
      <c r="A1632" s="25" t="n">
        <v>45972.53099537</v>
      </c>
      <c r="B1632" s="26" t="s">
        <v>45</v>
      </c>
      <c r="C1632" s="26" t="s">
        <v>236</v>
      </c>
      <c r="D1632" s="26" t="s">
        <v>128</v>
      </c>
      <c r="E1632" s="26" t="s">
        <v>17</v>
      </c>
      <c r="F1632" s="26" t="s">
        <v>19</v>
      </c>
      <c r="G1632" s="27" t="n">
        <v>-1800</v>
      </c>
      <c r="H1632" s="28" t="n">
        <v>12.545</v>
      </c>
      <c r="I1632" s="28" t="n">
        <v>22581</v>
      </c>
      <c r="J1632" s="28" t="n">
        <v>0</v>
      </c>
      <c r="K1632" s="28" t="n">
        <v>-11.29</v>
      </c>
      <c r="L1632" s="28" t="n">
        <v>-0</v>
      </c>
      <c r="M1632" s="6" t="s">
        <f>=I1632+J1632+K1632+L1632</f>
      </c>
      <c r="N1632" s="26"/>
    </row>
    <row collapsed="false" customFormat="false" customHeight="false" hidden="false" ht="12.1" outlineLevel="0" r="1633">
      <c r="A1633" s="25" t="n">
        <v>45972.546273148</v>
      </c>
      <c r="B1633" s="26" t="s">
        <v>154</v>
      </c>
      <c r="C1633" s="26" t="s">
        <v>227</v>
      </c>
      <c r="D1633" s="26" t="s">
        <v>128</v>
      </c>
      <c r="E1633" s="26" t="s">
        <v>17</v>
      </c>
      <c r="F1633" s="26" t="s">
        <v>19</v>
      </c>
      <c r="G1633" s="27" t="n">
        <v>-20</v>
      </c>
      <c r="H1633" s="28" t="n">
        <v>1296</v>
      </c>
      <c r="I1633" s="28" t="n">
        <v>25920</v>
      </c>
      <c r="J1633" s="28" t="n">
        <v>0</v>
      </c>
      <c r="K1633" s="28" t="n">
        <v>-12.96</v>
      </c>
      <c r="L1633" s="28" t="n">
        <v>-0</v>
      </c>
      <c r="M1633" s="6" t="s">
        <f>=I1633+J1633+K1633+L1633</f>
      </c>
      <c r="N1633" s="26"/>
    </row>
    <row collapsed="false" customFormat="false" customHeight="false" hidden="false" ht="12.1" outlineLevel="0" r="1634">
      <c r="A1634" s="20" t="n">
        <v>45972.674895833</v>
      </c>
      <c r="B1634" s="16" t="s">
        <v>16</v>
      </c>
      <c r="C1634" s="16" t="s">
        <v>193</v>
      </c>
      <c r="D1634" s="16" t="s">
        <v>127</v>
      </c>
      <c r="E1634" s="16" t="s">
        <v>17</v>
      </c>
      <c r="F1634" s="16" t="s">
        <v>19</v>
      </c>
      <c r="G1634" s="7" t="n">
        <v>4</v>
      </c>
      <c r="H1634" s="6" t="n">
        <v>5135</v>
      </c>
      <c r="I1634" s="6" t="n">
        <v>-20540</v>
      </c>
      <c r="J1634" s="6" t="n">
        <v>-0</v>
      </c>
      <c r="K1634" s="6" t="n">
        <v>-10.27</v>
      </c>
      <c r="L1634" s="6" t="n">
        <v>-0</v>
      </c>
      <c r="M1634" s="6" t="s">
        <f>=I1634+J1634+K1634+L1634</f>
      </c>
      <c r="N1634" s="16"/>
    </row>
    <row collapsed="false" customFormat="false" customHeight="false" hidden="false" ht="12.1" outlineLevel="0" r="1635">
      <c r="A1635" s="20" t="n">
        <v>45973.488946759</v>
      </c>
      <c r="B1635" s="16" t="s">
        <v>142</v>
      </c>
      <c r="C1635" s="16" t="s">
        <v>205</v>
      </c>
      <c r="D1635" s="16" t="s">
        <v>127</v>
      </c>
      <c r="E1635" s="16" t="s">
        <v>17</v>
      </c>
      <c r="F1635" s="16" t="s">
        <v>19</v>
      </c>
      <c r="G1635" s="7" t="n">
        <v>3300</v>
      </c>
      <c r="H1635" s="6" t="n">
        <v>2.02</v>
      </c>
      <c r="I1635" s="6" t="n">
        <v>-6666</v>
      </c>
      <c r="J1635" s="6" t="n">
        <v>-0</v>
      </c>
      <c r="K1635" s="6" t="n">
        <v>-3.33</v>
      </c>
      <c r="L1635" s="6" t="n">
        <v>-0</v>
      </c>
      <c r="M1635" s="6" t="s">
        <f>=I1635+J1635+K1635+L1635</f>
      </c>
      <c r="N1635" s="16"/>
    </row>
    <row collapsed="false" customFormat="false" customHeight="false" hidden="false" ht="12.1" outlineLevel="0" r="1636">
      <c r="A1636" s="20" t="n">
        <v>45973.626157407</v>
      </c>
      <c r="B1636" s="16" t="s">
        <v>149</v>
      </c>
      <c r="C1636" s="16" t="s">
        <v>220</v>
      </c>
      <c r="D1636" s="16" t="s">
        <v>127</v>
      </c>
      <c r="E1636" s="16" t="s">
        <v>17</v>
      </c>
      <c r="F1636" s="16" t="s">
        <v>19</v>
      </c>
      <c r="G1636" s="7" t="n">
        <v>300</v>
      </c>
      <c r="H1636" s="6" t="n">
        <v>73.743333333333</v>
      </c>
      <c r="I1636" s="6" t="n">
        <v>-22123</v>
      </c>
      <c r="J1636" s="6" t="n">
        <v>-0</v>
      </c>
      <c r="K1636" s="6" t="n">
        <v>-11.08</v>
      </c>
      <c r="L1636" s="6" t="n">
        <v>-0</v>
      </c>
      <c r="M1636" s="6" t="s">
        <f>=I1636+J1636+K1636+L1636</f>
      </c>
      <c r="N1636" s="16"/>
    </row>
    <row collapsed="false" customFormat="false" customHeight="false" hidden="false" ht="12.1" outlineLevel="0" r="1637">
      <c r="A1637" s="20" t="n">
        <v>45973.684247685</v>
      </c>
      <c r="B1637" s="16" t="s">
        <v>168</v>
      </c>
      <c r="C1637" s="16" t="s">
        <v>248</v>
      </c>
      <c r="D1637" s="16" t="s">
        <v>127</v>
      </c>
      <c r="E1637" s="16" t="s">
        <v>17</v>
      </c>
      <c r="F1637" s="16" t="s">
        <v>19</v>
      </c>
      <c r="G1637" s="7" t="n">
        <v>8</v>
      </c>
      <c r="H1637" s="6" t="n">
        <v>2781</v>
      </c>
      <c r="I1637" s="6" t="n">
        <v>-22248</v>
      </c>
      <c r="J1637" s="6" t="n">
        <v>-0</v>
      </c>
      <c r="K1637" s="6" t="n">
        <v>-11.12</v>
      </c>
      <c r="L1637" s="6" t="n">
        <v>-0</v>
      </c>
      <c r="M1637" s="6" t="s">
        <f>=I1637+J1637+K1637+L1637</f>
      </c>
      <c r="N1637" s="16"/>
    </row>
    <row collapsed="false" customFormat="false" customHeight="false" hidden="false" ht="12.1" outlineLevel="0" r="1638">
      <c r="A1638" s="25" t="n">
        <v>45973.998460648</v>
      </c>
      <c r="B1638" s="26" t="s">
        <v>55</v>
      </c>
      <c r="C1638" s="26" t="s">
        <v>204</v>
      </c>
      <c r="D1638" s="26" t="s">
        <v>128</v>
      </c>
      <c r="E1638" s="26" t="s">
        <v>56</v>
      </c>
      <c r="F1638" s="26" t="s">
        <v>19</v>
      </c>
      <c r="G1638" s="27" t="n">
        <v>-27310</v>
      </c>
      <c r="H1638" s="28" t="n">
        <v>1.8451</v>
      </c>
      <c r="I1638" s="28" t="n">
        <v>50389.68</v>
      </c>
      <c r="J1638" s="28" t="n">
        <v>0</v>
      </c>
      <c r="K1638" s="28" t="n">
        <v>-0</v>
      </c>
      <c r="L1638" s="28" t="n">
        <v>-0</v>
      </c>
      <c r="M1638" s="6" t="s">
        <f>=I1638+J1638+K1638+L1638</f>
      </c>
      <c r="N1638" s="26"/>
    </row>
    <row collapsed="false" customFormat="false" customHeight="false" hidden="false" ht="12.1" outlineLevel="0" r="1639">
      <c r="A1639" s="25" t="n">
        <v>45974.664548611</v>
      </c>
      <c r="B1639" s="26" t="s">
        <v>153</v>
      </c>
      <c r="C1639" s="26" t="s">
        <v>226</v>
      </c>
      <c r="D1639" s="26" t="s">
        <v>128</v>
      </c>
      <c r="E1639" s="26" t="s">
        <v>17</v>
      </c>
      <c r="F1639" s="26" t="s">
        <v>19</v>
      </c>
      <c r="G1639" s="27" t="n">
        <v>-20</v>
      </c>
      <c r="H1639" s="28" t="n">
        <v>429.8</v>
      </c>
      <c r="I1639" s="28" t="n">
        <v>8596</v>
      </c>
      <c r="J1639" s="28" t="n">
        <v>0</v>
      </c>
      <c r="K1639" s="28" t="n">
        <v>-4.3</v>
      </c>
      <c r="L1639" s="28" t="n">
        <v>-0</v>
      </c>
      <c r="M1639" s="6" t="s">
        <f>=I1639+J1639+K1639+L1639</f>
      </c>
      <c r="N1639" s="26"/>
    </row>
    <row collapsed="false" customFormat="false" customHeight="false" hidden="false" ht="12.1" outlineLevel="0" r="1640">
      <c r="A1640" s="20" t="n">
        <v>45974.664884259</v>
      </c>
      <c r="B1640" s="16" t="s">
        <v>149</v>
      </c>
      <c r="C1640" s="16" t="s">
        <v>220</v>
      </c>
      <c r="D1640" s="16" t="s">
        <v>127</v>
      </c>
      <c r="E1640" s="16" t="s">
        <v>17</v>
      </c>
      <c r="F1640" s="16" t="s">
        <v>19</v>
      </c>
      <c r="G1640" s="7" t="n">
        <v>300</v>
      </c>
      <c r="H1640" s="6" t="n">
        <v>72.73</v>
      </c>
      <c r="I1640" s="6" t="n">
        <v>-21819</v>
      </c>
      <c r="J1640" s="6" t="n">
        <v>-0</v>
      </c>
      <c r="K1640" s="6" t="n">
        <v>-10.91</v>
      </c>
      <c r="L1640" s="6" t="n">
        <v>-0</v>
      </c>
      <c r="M1640" s="6" t="s">
        <f>=I1640+J1640+K1640+L1640</f>
      </c>
      <c r="N1640" s="16"/>
    </row>
    <row collapsed="false" customFormat="false" customHeight="false" hidden="false" ht="12.1" outlineLevel="0" r="1641">
      <c r="A1641" s="20" t="n">
        <v>45975.571134259</v>
      </c>
      <c r="B1641" s="16" t="s">
        <v>153</v>
      </c>
      <c r="C1641" s="16" t="s">
        <v>226</v>
      </c>
      <c r="D1641" s="16" t="s">
        <v>127</v>
      </c>
      <c r="E1641" s="16" t="s">
        <v>17</v>
      </c>
      <c r="F1641" s="16" t="s">
        <v>19</v>
      </c>
      <c r="G1641" s="7" t="n">
        <v>20</v>
      </c>
      <c r="H1641" s="6" t="n">
        <v>423.2</v>
      </c>
      <c r="I1641" s="6" t="n">
        <v>-8464</v>
      </c>
      <c r="J1641" s="6" t="n">
        <v>-0</v>
      </c>
      <c r="K1641" s="6" t="n">
        <v>-4.23</v>
      </c>
      <c r="L1641" s="6" t="n">
        <v>-0</v>
      </c>
      <c r="M1641" s="6" t="s">
        <f>=I1641+J1641+K1641+L1641</f>
      </c>
      <c r="N1641" s="16"/>
    </row>
    <row collapsed="false" customFormat="false" customHeight="false" hidden="false" ht="12.1" outlineLevel="0" r="1642">
      <c r="A1642" s="20" t="n">
        <v>45975.595509259</v>
      </c>
      <c r="B1642" s="16" t="s">
        <v>48</v>
      </c>
      <c r="C1642" s="16" t="s">
        <v>246</v>
      </c>
      <c r="D1642" s="16" t="s">
        <v>127</v>
      </c>
      <c r="E1642" s="16" t="s">
        <v>17</v>
      </c>
      <c r="F1642" s="16" t="s">
        <v>19</v>
      </c>
      <c r="G1642" s="7" t="n">
        <v>10</v>
      </c>
      <c r="H1642" s="6" t="n">
        <v>859.4</v>
      </c>
      <c r="I1642" s="6" t="n">
        <v>-8594</v>
      </c>
      <c r="J1642" s="6" t="n">
        <v>-0</v>
      </c>
      <c r="K1642" s="6" t="n">
        <v>-4.3</v>
      </c>
      <c r="L1642" s="6" t="n">
        <v>-0</v>
      </c>
      <c r="M1642" s="6" t="s">
        <f>=I1642+J1642+K1642+L1642</f>
      </c>
      <c r="N1642" s="16"/>
    </row>
    <row collapsed="false" customFormat="false" customHeight="false" hidden="false" ht="12.1" outlineLevel="0" r="1643">
      <c r="A1643" s="25" t="n">
        <v>45975.921759259</v>
      </c>
      <c r="B1643" s="26" t="s">
        <v>55</v>
      </c>
      <c r="C1643" s="26" t="s">
        <v>204</v>
      </c>
      <c r="D1643" s="26" t="s">
        <v>128</v>
      </c>
      <c r="E1643" s="26" t="s">
        <v>56</v>
      </c>
      <c r="F1643" s="26" t="s">
        <v>19</v>
      </c>
      <c r="G1643" s="27" t="n">
        <v>-16390</v>
      </c>
      <c r="H1643" s="28" t="n">
        <v>1.8483</v>
      </c>
      <c r="I1643" s="28" t="n">
        <v>30293.64</v>
      </c>
      <c r="J1643" s="28" t="n">
        <v>0</v>
      </c>
      <c r="K1643" s="28" t="n">
        <v>-0</v>
      </c>
      <c r="L1643" s="28" t="n">
        <v>-0</v>
      </c>
      <c r="M1643" s="6" t="s">
        <f>=I1643+J1643+K1643+L1643</f>
      </c>
      <c r="N1643" s="26"/>
    </row>
    <row collapsed="false" customFormat="false" customHeight="false" hidden="false" ht="12.1" outlineLevel="0" r="1644">
      <c r="A1644" s="25" t="n">
        <v>45976.506111111</v>
      </c>
      <c r="B1644" s="26" t="s">
        <v>55</v>
      </c>
      <c r="C1644" s="26" t="s">
        <v>204</v>
      </c>
      <c r="D1644" s="26" t="s">
        <v>128</v>
      </c>
      <c r="E1644" s="26" t="s">
        <v>56</v>
      </c>
      <c r="F1644" s="26" t="s">
        <v>19</v>
      </c>
      <c r="G1644" s="27" t="n">
        <v>-10</v>
      </c>
      <c r="H1644" s="28" t="n">
        <v>1.8483</v>
      </c>
      <c r="I1644" s="28" t="n">
        <v>18.48</v>
      </c>
      <c r="J1644" s="28" t="n">
        <v>0</v>
      </c>
      <c r="K1644" s="28" t="n">
        <v>-0</v>
      </c>
      <c r="L1644" s="28" t="n">
        <v>-0</v>
      </c>
      <c r="M1644" s="6" t="s">
        <f>=I1644+J1644+K1644+L1644</f>
      </c>
      <c r="N1644" s="26"/>
    </row>
    <row collapsed="false" customFormat="false" customHeight="false" hidden="false" ht="12.1" outlineLevel="0" r="1645">
      <c r="A1645" s="20" t="n">
        <v>45978.692476852</v>
      </c>
      <c r="B1645" s="16" t="s">
        <v>48</v>
      </c>
      <c r="C1645" s="16" t="s">
        <v>246</v>
      </c>
      <c r="D1645" s="16" t="s">
        <v>127</v>
      </c>
      <c r="E1645" s="16" t="s">
        <v>17</v>
      </c>
      <c r="F1645" s="16" t="s">
        <v>19</v>
      </c>
      <c r="G1645" s="7" t="n">
        <v>10</v>
      </c>
      <c r="H1645" s="6" t="n">
        <v>850.2</v>
      </c>
      <c r="I1645" s="6" t="n">
        <v>-8502</v>
      </c>
      <c r="J1645" s="6" t="n">
        <v>-0</v>
      </c>
      <c r="K1645" s="6" t="n">
        <v>-4.25</v>
      </c>
      <c r="L1645" s="6" t="n">
        <v>-0</v>
      </c>
      <c r="M1645" s="6" t="s">
        <f>=I1645+J1645+K1645+L1645</f>
      </c>
      <c r="N1645" s="16"/>
    </row>
    <row collapsed="false" customFormat="false" customHeight="false" hidden="false" ht="12.1" outlineLevel="0" r="1646">
      <c r="A1646" s="25" t="n">
        <v>45978.695520833</v>
      </c>
      <c r="B1646" s="26" t="s">
        <v>168</v>
      </c>
      <c r="C1646" s="26" t="s">
        <v>248</v>
      </c>
      <c r="D1646" s="26" t="s">
        <v>128</v>
      </c>
      <c r="E1646" s="26" t="s">
        <v>17</v>
      </c>
      <c r="F1646" s="26" t="s">
        <v>19</v>
      </c>
      <c r="G1646" s="27" t="n">
        <v>-8</v>
      </c>
      <c r="H1646" s="28" t="n">
        <v>2789</v>
      </c>
      <c r="I1646" s="28" t="n">
        <v>22312</v>
      </c>
      <c r="J1646" s="28" t="n">
        <v>0</v>
      </c>
      <c r="K1646" s="28" t="n">
        <v>-11.15</v>
      </c>
      <c r="L1646" s="28" t="n">
        <v>-0</v>
      </c>
      <c r="M1646" s="6" t="s">
        <f>=I1646+J1646+K1646+L1646</f>
      </c>
      <c r="N1646" s="26"/>
    </row>
    <row collapsed="false" customFormat="false" customHeight="false" hidden="false" ht="12.1" outlineLevel="0" r="1647">
      <c r="A1647" s="20" t="n">
        <v>45979.00337963</v>
      </c>
      <c r="B1647" s="16" t="s">
        <v>55</v>
      </c>
      <c r="C1647" s="16" t="s">
        <v>204</v>
      </c>
      <c r="D1647" s="16" t="s">
        <v>127</v>
      </c>
      <c r="E1647" s="16" t="s">
        <v>56</v>
      </c>
      <c r="F1647" s="16" t="s">
        <v>19</v>
      </c>
      <c r="G1647" s="7" t="n">
        <v>35545</v>
      </c>
      <c r="H1647" s="6" t="n">
        <v>1.8499112392742</v>
      </c>
      <c r="I1647" s="6" t="n">
        <v>-65755.1</v>
      </c>
      <c r="J1647" s="6" t="n">
        <v>-0</v>
      </c>
      <c r="K1647" s="6" t="n">
        <v>-0</v>
      </c>
      <c r="L1647" s="6" t="n">
        <v>-0</v>
      </c>
      <c r="M1647" s="6" t="s">
        <f>=I1647+J1647+K1647+L1647</f>
      </c>
      <c r="N1647" s="16"/>
    </row>
    <row collapsed="false" customFormat="false" customHeight="false" hidden="false" ht="12.1" outlineLevel="0" r="1648">
      <c r="A1648" s="25" t="n">
        <v>45979.48630787</v>
      </c>
      <c r="B1648" s="26" t="s">
        <v>168</v>
      </c>
      <c r="C1648" s="26" t="s">
        <v>248</v>
      </c>
      <c r="D1648" s="26" t="s">
        <v>128</v>
      </c>
      <c r="E1648" s="26" t="s">
        <v>17</v>
      </c>
      <c r="F1648" s="26" t="s">
        <v>19</v>
      </c>
      <c r="G1648" s="27" t="n">
        <v>-4</v>
      </c>
      <c r="H1648" s="28" t="n">
        <v>2849</v>
      </c>
      <c r="I1648" s="28" t="n">
        <v>11396</v>
      </c>
      <c r="J1648" s="28" t="n">
        <v>0</v>
      </c>
      <c r="K1648" s="28" t="n">
        <v>-5.7</v>
      </c>
      <c r="L1648" s="28" t="n">
        <v>-0</v>
      </c>
      <c r="M1648" s="6" t="s">
        <f>=I1648+J1648+K1648+L1648</f>
      </c>
      <c r="N1648" s="26"/>
    </row>
    <row collapsed="false" customFormat="false" customHeight="false" hidden="false" ht="12.1" outlineLevel="0" r="1649">
      <c r="A1649" s="25" t="n">
        <v>45979.535474537</v>
      </c>
      <c r="B1649" s="26" t="s">
        <v>48</v>
      </c>
      <c r="C1649" s="26" t="s">
        <v>246</v>
      </c>
      <c r="D1649" s="26" t="s">
        <v>128</v>
      </c>
      <c r="E1649" s="26" t="s">
        <v>17</v>
      </c>
      <c r="F1649" s="26" t="s">
        <v>19</v>
      </c>
      <c r="G1649" s="27" t="n">
        <v>-20</v>
      </c>
      <c r="H1649" s="28" t="n">
        <v>878.2</v>
      </c>
      <c r="I1649" s="28" t="n">
        <v>17564</v>
      </c>
      <c r="J1649" s="28" t="n">
        <v>0</v>
      </c>
      <c r="K1649" s="28" t="n">
        <v>-8.79</v>
      </c>
      <c r="L1649" s="28" t="n">
        <v>-0</v>
      </c>
      <c r="M1649" s="6" t="s">
        <f>=I1649+J1649+K1649+L1649</f>
      </c>
      <c r="N1649" s="26"/>
    </row>
    <row collapsed="false" customFormat="false" customHeight="false" hidden="false" ht="12.1" outlineLevel="0" r="1650">
      <c r="A1650" s="25" t="n">
        <v>45979.722893519</v>
      </c>
      <c r="B1650" s="26" t="s">
        <v>149</v>
      </c>
      <c r="C1650" s="26" t="s">
        <v>220</v>
      </c>
      <c r="D1650" s="26" t="s">
        <v>128</v>
      </c>
      <c r="E1650" s="26" t="s">
        <v>17</v>
      </c>
      <c r="F1650" s="26" t="s">
        <v>19</v>
      </c>
      <c r="G1650" s="27" t="n">
        <v>-200</v>
      </c>
      <c r="H1650" s="28" t="n">
        <v>73.28</v>
      </c>
      <c r="I1650" s="28" t="n">
        <v>14656</v>
      </c>
      <c r="J1650" s="28" t="n">
        <v>0</v>
      </c>
      <c r="K1650" s="28" t="n">
        <v>-7.33</v>
      </c>
      <c r="L1650" s="28" t="n">
        <v>-0</v>
      </c>
      <c r="M1650" s="6" t="s">
        <f>=I1650+J1650+K1650+L1650</f>
      </c>
      <c r="N1650" s="26"/>
    </row>
    <row collapsed="false" customFormat="false" customHeight="false" hidden="false" ht="12.1" outlineLevel="0" r="1651">
      <c r="A1651" s="25" t="n">
        <v>45979.848680556</v>
      </c>
      <c r="B1651" s="26" t="s">
        <v>153</v>
      </c>
      <c r="C1651" s="26" t="s">
        <v>226</v>
      </c>
      <c r="D1651" s="26" t="s">
        <v>128</v>
      </c>
      <c r="E1651" s="26" t="s">
        <v>17</v>
      </c>
      <c r="F1651" s="26" t="s">
        <v>19</v>
      </c>
      <c r="G1651" s="27" t="n">
        <v>-20</v>
      </c>
      <c r="H1651" s="28" t="n">
        <v>424.8</v>
      </c>
      <c r="I1651" s="28" t="n">
        <v>8496</v>
      </c>
      <c r="J1651" s="28" t="n">
        <v>0</v>
      </c>
      <c r="K1651" s="28" t="n">
        <v>-4.24</v>
      </c>
      <c r="L1651" s="28" t="n">
        <v>-0</v>
      </c>
      <c r="M1651" s="6" t="s">
        <f>=I1651+J1651+K1651+L1651</f>
      </c>
      <c r="N1651" s="26"/>
    </row>
    <row collapsed="false" customFormat="false" customHeight="false" hidden="false" ht="12.1" outlineLevel="0" r="1652">
      <c r="A1652" s="25" t="n">
        <v>45980.482164352</v>
      </c>
      <c r="B1652" s="26" t="s">
        <v>27</v>
      </c>
      <c r="C1652" s="26" t="s">
        <v>216</v>
      </c>
      <c r="D1652" s="26" t="s">
        <v>128</v>
      </c>
      <c r="E1652" s="26" t="s">
        <v>17</v>
      </c>
      <c r="F1652" s="26" t="s">
        <v>19</v>
      </c>
      <c r="G1652" s="27" t="n">
        <v>-10</v>
      </c>
      <c r="H1652" s="28" t="n">
        <v>890.5</v>
      </c>
      <c r="I1652" s="28" t="n">
        <v>8905</v>
      </c>
      <c r="J1652" s="28" t="n">
        <v>0</v>
      </c>
      <c r="K1652" s="28" t="n">
        <v>-4.45</v>
      </c>
      <c r="L1652" s="28" t="n">
        <v>-0</v>
      </c>
      <c r="M1652" s="6" t="s">
        <f>=I1652+J1652+K1652+L1652</f>
      </c>
      <c r="N1652" s="26"/>
    </row>
    <row collapsed="false" customFormat="false" customHeight="false" hidden="false" ht="12.1" outlineLevel="0" r="1653">
      <c r="A1653" s="25" t="n">
        <v>45980.495752315</v>
      </c>
      <c r="B1653" s="26" t="s">
        <v>149</v>
      </c>
      <c r="C1653" s="26" t="s">
        <v>220</v>
      </c>
      <c r="D1653" s="26" t="s">
        <v>128</v>
      </c>
      <c r="E1653" s="26" t="s">
        <v>17</v>
      </c>
      <c r="F1653" s="26" t="s">
        <v>19</v>
      </c>
      <c r="G1653" s="27" t="n">
        <v>-200</v>
      </c>
      <c r="H1653" s="28" t="n">
        <v>74.65</v>
      </c>
      <c r="I1653" s="28" t="n">
        <v>14930</v>
      </c>
      <c r="J1653" s="28" t="n">
        <v>0</v>
      </c>
      <c r="K1653" s="28" t="n">
        <v>-7.47</v>
      </c>
      <c r="L1653" s="28" t="n">
        <v>-0</v>
      </c>
      <c r="M1653" s="6" t="s">
        <f>=I1653+J1653+K1653+L1653</f>
      </c>
      <c r="N1653" s="26"/>
    </row>
    <row collapsed="false" customFormat="false" customHeight="false" hidden="false" ht="12.1" outlineLevel="0" r="1654">
      <c r="A1654" s="25" t="n">
        <v>45980.749351852</v>
      </c>
      <c r="B1654" s="26" t="s">
        <v>168</v>
      </c>
      <c r="C1654" s="26" t="s">
        <v>248</v>
      </c>
      <c r="D1654" s="26" t="s">
        <v>128</v>
      </c>
      <c r="E1654" s="26" t="s">
        <v>17</v>
      </c>
      <c r="F1654" s="26" t="s">
        <v>19</v>
      </c>
      <c r="G1654" s="27" t="n">
        <v>-4</v>
      </c>
      <c r="H1654" s="28" t="n">
        <v>2894</v>
      </c>
      <c r="I1654" s="28" t="n">
        <v>11576</v>
      </c>
      <c r="J1654" s="28" t="n">
        <v>0</v>
      </c>
      <c r="K1654" s="28" t="n">
        <v>-5.79</v>
      </c>
      <c r="L1654" s="28" t="n">
        <v>-0</v>
      </c>
      <c r="M1654" s="6" t="s">
        <f>=I1654+J1654+K1654+L1654</f>
      </c>
      <c r="N1654" s="26"/>
    </row>
    <row collapsed="false" customFormat="false" customHeight="false" hidden="false" ht="12.1" outlineLevel="0" r="1655">
      <c r="A1655" s="25" t="n">
        <v>45980.753368056</v>
      </c>
      <c r="B1655" s="26" t="s">
        <v>51</v>
      </c>
      <c r="C1655" s="26" t="s">
        <v>215</v>
      </c>
      <c r="D1655" s="26" t="s">
        <v>128</v>
      </c>
      <c r="E1655" s="26" t="s">
        <v>17</v>
      </c>
      <c r="F1655" s="26" t="s">
        <v>19</v>
      </c>
      <c r="G1655" s="27" t="n">
        <v>-4000</v>
      </c>
      <c r="H1655" s="28" t="n">
        <v>1.437</v>
      </c>
      <c r="I1655" s="28" t="n">
        <v>5748</v>
      </c>
      <c r="J1655" s="28" t="n">
        <v>0</v>
      </c>
      <c r="K1655" s="28" t="n">
        <v>-2.88</v>
      </c>
      <c r="L1655" s="28" t="n">
        <v>-0</v>
      </c>
      <c r="M1655" s="6" t="s">
        <f>=I1655+J1655+K1655+L1655</f>
      </c>
      <c r="N1655" s="26"/>
    </row>
    <row collapsed="false" customFormat="false" customHeight="false" hidden="false" ht="12.1" outlineLevel="0" r="1656">
      <c r="A1656" s="25" t="n">
        <v>45980.79775463</v>
      </c>
      <c r="B1656" s="26" t="s">
        <v>142</v>
      </c>
      <c r="C1656" s="26" t="s">
        <v>205</v>
      </c>
      <c r="D1656" s="26" t="s">
        <v>128</v>
      </c>
      <c r="E1656" s="26" t="s">
        <v>17</v>
      </c>
      <c r="F1656" s="26" t="s">
        <v>19</v>
      </c>
      <c r="G1656" s="27" t="n">
        <v>-10000</v>
      </c>
      <c r="H1656" s="28" t="n">
        <v>2.06</v>
      </c>
      <c r="I1656" s="28" t="n">
        <v>20600</v>
      </c>
      <c r="J1656" s="28" t="n">
        <v>0</v>
      </c>
      <c r="K1656" s="28" t="n">
        <v>-10.3</v>
      </c>
      <c r="L1656" s="28" t="n">
        <v>-0</v>
      </c>
      <c r="M1656" s="6" t="s">
        <f>=I1656+J1656+K1656+L1656</f>
      </c>
      <c r="N1656" s="26"/>
    </row>
    <row collapsed="false" customFormat="false" customHeight="false" hidden="false" ht="12.1" outlineLevel="0" r="1657">
      <c r="A1657" s="20" t="n">
        <v>45980.984074074</v>
      </c>
      <c r="B1657" s="16" t="s">
        <v>55</v>
      </c>
      <c r="C1657" s="16" t="s">
        <v>204</v>
      </c>
      <c r="D1657" s="16" t="s">
        <v>127</v>
      </c>
      <c r="E1657" s="16" t="s">
        <v>56</v>
      </c>
      <c r="F1657" s="16" t="s">
        <v>19</v>
      </c>
      <c r="G1657" s="7" t="n">
        <v>33390</v>
      </c>
      <c r="H1657" s="6" t="n">
        <v>1.8509</v>
      </c>
      <c r="I1657" s="6" t="n">
        <v>-61801.56</v>
      </c>
      <c r="J1657" s="6" t="n">
        <v>-0</v>
      </c>
      <c r="K1657" s="6" t="n">
        <v>-0</v>
      </c>
      <c r="L1657" s="6" t="n">
        <v>-0</v>
      </c>
      <c r="M1657" s="6" t="s">
        <f>=I1657+J1657+K1657+L1657</f>
      </c>
      <c r="N1657" s="16"/>
    </row>
    <row collapsed="false" customFormat="false" customHeight="false" hidden="false" ht="12.1" outlineLevel="0" r="1658">
      <c r="A1658" s="20" t="n">
        <v>45980.999143519</v>
      </c>
      <c r="B1658" s="16" t="s">
        <v>142</v>
      </c>
      <c r="C1658" s="16" t="s">
        <v>205</v>
      </c>
      <c r="D1658" s="16" t="s">
        <v>127</v>
      </c>
      <c r="E1658" s="16" t="s">
        <v>17</v>
      </c>
      <c r="F1658" s="16" t="s">
        <v>19</v>
      </c>
      <c r="G1658" s="7" t="n">
        <v>4100</v>
      </c>
      <c r="H1658" s="6" t="n">
        <v>2.03</v>
      </c>
      <c r="I1658" s="6" t="n">
        <v>-8323</v>
      </c>
      <c r="J1658" s="6" t="n">
        <v>-0</v>
      </c>
      <c r="K1658" s="6" t="n">
        <v>-4.16</v>
      </c>
      <c r="L1658" s="6" t="n">
        <v>-0</v>
      </c>
      <c r="M1658" s="6" t="s">
        <f>=I1658+J1658+K1658+L1658</f>
      </c>
      <c r="N1658" s="16"/>
    </row>
    <row collapsed="false" customFormat="false" customHeight="false" hidden="false" ht="12.1" outlineLevel="0" r="1659">
      <c r="A1659" s="20" t="n">
        <v>45981.000648148</v>
      </c>
      <c r="B1659" s="16" t="s">
        <v>142</v>
      </c>
      <c r="C1659" s="16" t="s">
        <v>205</v>
      </c>
      <c r="D1659" s="16" t="s">
        <v>127</v>
      </c>
      <c r="E1659" s="16" t="s">
        <v>17</v>
      </c>
      <c r="F1659" s="16" t="s">
        <v>19</v>
      </c>
      <c r="G1659" s="7" t="n">
        <v>3300</v>
      </c>
      <c r="H1659" s="6" t="n">
        <v>2.0154545454545</v>
      </c>
      <c r="I1659" s="6" t="n">
        <v>-6651</v>
      </c>
      <c r="J1659" s="6" t="n">
        <v>-0</v>
      </c>
      <c r="K1659" s="6" t="n">
        <v>-3.32</v>
      </c>
      <c r="L1659" s="6" t="n">
        <v>-0</v>
      </c>
      <c r="M1659" s="6" t="s">
        <f>=I1659+J1659+K1659+L1659</f>
      </c>
      <c r="N1659" s="16"/>
    </row>
    <row collapsed="false" customFormat="false" customHeight="false" hidden="false" ht="12.1" outlineLevel="0" r="1660">
      <c r="A1660" s="20" t="n">
        <v>45981.747222222</v>
      </c>
      <c r="B1660" s="16" t="s">
        <v>51</v>
      </c>
      <c r="C1660" s="16" t="s">
        <v>215</v>
      </c>
      <c r="D1660" s="16" t="s">
        <v>127</v>
      </c>
      <c r="E1660" s="16" t="s">
        <v>17</v>
      </c>
      <c r="F1660" s="16" t="s">
        <v>19</v>
      </c>
      <c r="G1660" s="7" t="n">
        <v>4000</v>
      </c>
      <c r="H1660" s="6" t="n">
        <v>1.402</v>
      </c>
      <c r="I1660" s="6" t="n">
        <v>-5608</v>
      </c>
      <c r="J1660" s="6" t="n">
        <v>-0</v>
      </c>
      <c r="K1660" s="6" t="n">
        <v>-2.8</v>
      </c>
      <c r="L1660" s="6" t="n">
        <v>-0</v>
      </c>
      <c r="M1660" s="6" t="s">
        <f>=I1660+J1660+K1660+L1660</f>
      </c>
      <c r="N1660" s="16"/>
    </row>
    <row collapsed="false" customFormat="false" customHeight="false" hidden="false" ht="12.1" outlineLevel="0" r="1661">
      <c r="A1661" s="25" t="n">
        <v>45981.881909722</v>
      </c>
      <c r="B1661" s="26" t="s">
        <v>55</v>
      </c>
      <c r="C1661" s="26" t="s">
        <v>204</v>
      </c>
      <c r="D1661" s="26" t="s">
        <v>128</v>
      </c>
      <c r="E1661" s="26" t="s">
        <v>56</v>
      </c>
      <c r="F1661" s="26" t="s">
        <v>19</v>
      </c>
      <c r="G1661" s="27" t="n">
        <v>-8500</v>
      </c>
      <c r="H1661" s="28" t="n">
        <v>1.8517</v>
      </c>
      <c r="I1661" s="28" t="n">
        <v>15739.45</v>
      </c>
      <c r="J1661" s="28" t="n">
        <v>0</v>
      </c>
      <c r="K1661" s="28" t="n">
        <v>-0</v>
      </c>
      <c r="L1661" s="28" t="n">
        <v>-0</v>
      </c>
      <c r="M1661" s="6" t="s">
        <f>=I1661+J1661+K1661+L1661</f>
      </c>
      <c r="N1661" s="26"/>
    </row>
    <row collapsed="false" customFormat="false" customHeight="false" hidden="false" ht="12.1" outlineLevel="0" r="1662">
      <c r="A1662" s="25" t="n">
        <v>45981.893101852</v>
      </c>
      <c r="B1662" s="26" t="s">
        <v>27</v>
      </c>
      <c r="C1662" s="26" t="s">
        <v>216</v>
      </c>
      <c r="D1662" s="26" t="s">
        <v>128</v>
      </c>
      <c r="E1662" s="26" t="s">
        <v>17</v>
      </c>
      <c r="F1662" s="26" t="s">
        <v>19</v>
      </c>
      <c r="G1662" s="27" t="n">
        <v>-10</v>
      </c>
      <c r="H1662" s="28" t="n">
        <v>909.5</v>
      </c>
      <c r="I1662" s="28" t="n">
        <v>9095</v>
      </c>
      <c r="J1662" s="28" t="n">
        <v>0</v>
      </c>
      <c r="K1662" s="28" t="n">
        <v>-4.55</v>
      </c>
      <c r="L1662" s="28" t="n">
        <v>-0</v>
      </c>
      <c r="M1662" s="6" t="s">
        <f>=I1662+J1662+K1662+L1662</f>
      </c>
      <c r="N1662" s="26"/>
    </row>
    <row collapsed="false" customFormat="false" customHeight="false" hidden="false" ht="12.1" outlineLevel="0" r="1663">
      <c r="A1663" s="25" t="n">
        <v>45981.925601852</v>
      </c>
      <c r="B1663" s="26" t="s">
        <v>149</v>
      </c>
      <c r="C1663" s="26" t="s">
        <v>220</v>
      </c>
      <c r="D1663" s="26" t="s">
        <v>128</v>
      </c>
      <c r="E1663" s="26" t="s">
        <v>17</v>
      </c>
      <c r="F1663" s="26" t="s">
        <v>19</v>
      </c>
      <c r="G1663" s="27" t="n">
        <v>-100</v>
      </c>
      <c r="H1663" s="28" t="n">
        <v>76.72</v>
      </c>
      <c r="I1663" s="28" t="n">
        <v>7672</v>
      </c>
      <c r="J1663" s="28" t="n">
        <v>0</v>
      </c>
      <c r="K1663" s="28" t="n">
        <v>-3.84</v>
      </c>
      <c r="L1663" s="28" t="n">
        <v>-0</v>
      </c>
      <c r="M1663" s="6" t="s">
        <f>=I1663+J1663+K1663+L1663</f>
      </c>
      <c r="N1663" s="26"/>
    </row>
    <row collapsed="false" customFormat="false" customHeight="false" hidden="false" ht="12.1" outlineLevel="0" r="1664">
      <c r="A1664" s="25" t="n">
        <v>45981.961990741</v>
      </c>
      <c r="B1664" s="26" t="s">
        <v>165</v>
      </c>
      <c r="C1664" s="26" t="s">
        <v>242</v>
      </c>
      <c r="D1664" s="26" t="s">
        <v>128</v>
      </c>
      <c r="E1664" s="26" t="s">
        <v>17</v>
      </c>
      <c r="F1664" s="26" t="s">
        <v>19</v>
      </c>
      <c r="G1664" s="27" t="n">
        <v>-100</v>
      </c>
      <c r="H1664" s="28" t="n">
        <v>65.3</v>
      </c>
      <c r="I1664" s="28" t="n">
        <v>6530</v>
      </c>
      <c r="J1664" s="28" t="n">
        <v>0</v>
      </c>
      <c r="K1664" s="28" t="n">
        <v>-3.27</v>
      </c>
      <c r="L1664" s="28" t="n">
        <v>-0</v>
      </c>
      <c r="M1664" s="6" t="s">
        <f>=I1664+J1664+K1664+L1664</f>
      </c>
      <c r="N1664" s="26"/>
    </row>
    <row collapsed="false" customFormat="false" customHeight="false" hidden="false" ht="12.1" outlineLevel="0" r="1665">
      <c r="A1665" s="20" t="n">
        <v>45982.003900463</v>
      </c>
      <c r="B1665" s="16" t="s">
        <v>55</v>
      </c>
      <c r="C1665" s="16" t="s">
        <v>204</v>
      </c>
      <c r="D1665" s="16" t="s">
        <v>127</v>
      </c>
      <c r="E1665" s="16" t="s">
        <v>56</v>
      </c>
      <c r="F1665" s="16" t="s">
        <v>19</v>
      </c>
      <c r="G1665" s="7" t="n">
        <v>58980</v>
      </c>
      <c r="H1665" s="6" t="n">
        <v>1.8538778229908</v>
      </c>
      <c r="I1665" s="6" t="n">
        <v>-109341.72</v>
      </c>
      <c r="J1665" s="6" t="n">
        <v>-0</v>
      </c>
      <c r="K1665" s="6" t="n">
        <v>-0</v>
      </c>
      <c r="L1665" s="6" t="n">
        <v>-0</v>
      </c>
      <c r="M1665" s="6" t="s">
        <f>=I1665+J1665+K1665+L1665</f>
      </c>
      <c r="N1665" s="16"/>
    </row>
    <row collapsed="false" customFormat="false" customHeight="false" hidden="false" ht="12.1" outlineLevel="0" r="1666">
      <c r="A1666" s="25" t="n">
        <v>45982.380613426</v>
      </c>
      <c r="B1666" s="26" t="s">
        <v>143</v>
      </c>
      <c r="C1666" s="26" t="s">
        <v>206</v>
      </c>
      <c r="D1666" s="26" t="s">
        <v>128</v>
      </c>
      <c r="E1666" s="26" t="s">
        <v>17</v>
      </c>
      <c r="F1666" s="26" t="s">
        <v>19</v>
      </c>
      <c r="G1666" s="27" t="n">
        <v>-6000</v>
      </c>
      <c r="H1666" s="28" t="n">
        <v>2.9215</v>
      </c>
      <c r="I1666" s="28" t="n">
        <v>17529</v>
      </c>
      <c r="J1666" s="28" t="n">
        <v>0</v>
      </c>
      <c r="K1666" s="28" t="n">
        <v>-8.76</v>
      </c>
      <c r="L1666" s="28" t="n">
        <v>-0</v>
      </c>
      <c r="M1666" s="6" t="s">
        <f>=I1666+J1666+K1666+L1666</f>
      </c>
      <c r="N1666" s="26"/>
    </row>
    <row collapsed="false" customFormat="false" customHeight="false" hidden="false" ht="12.1" outlineLevel="0" r="1667">
      <c r="A1667" s="25" t="n">
        <v>45982.386180556</v>
      </c>
      <c r="B1667" s="26" t="s">
        <v>149</v>
      </c>
      <c r="C1667" s="26" t="s">
        <v>220</v>
      </c>
      <c r="D1667" s="26" t="s">
        <v>128</v>
      </c>
      <c r="E1667" s="26" t="s">
        <v>17</v>
      </c>
      <c r="F1667" s="26" t="s">
        <v>19</v>
      </c>
      <c r="G1667" s="27" t="n">
        <v>-100</v>
      </c>
      <c r="H1667" s="28" t="n">
        <v>77.74</v>
      </c>
      <c r="I1667" s="28" t="n">
        <v>7774</v>
      </c>
      <c r="J1667" s="28" t="n">
        <v>0</v>
      </c>
      <c r="K1667" s="28" t="n">
        <v>-3.89</v>
      </c>
      <c r="L1667" s="28" t="n">
        <v>-0</v>
      </c>
      <c r="M1667" s="6" t="s">
        <f>=I1667+J1667+K1667+L1667</f>
      </c>
      <c r="N1667" s="26"/>
    </row>
    <row collapsed="false" customFormat="false" customHeight="false" hidden="false" ht="12.1" outlineLevel="0" r="1668">
      <c r="A1668" s="25" t="n">
        <v>45982.401643519</v>
      </c>
      <c r="B1668" s="26" t="s">
        <v>142</v>
      </c>
      <c r="C1668" s="26" t="s">
        <v>205</v>
      </c>
      <c r="D1668" s="26" t="s">
        <v>128</v>
      </c>
      <c r="E1668" s="26" t="s">
        <v>17</v>
      </c>
      <c r="F1668" s="26" t="s">
        <v>19</v>
      </c>
      <c r="G1668" s="27" t="n">
        <v>-7400</v>
      </c>
      <c r="H1668" s="28" t="n">
        <v>2.06</v>
      </c>
      <c r="I1668" s="28" t="n">
        <v>15244</v>
      </c>
      <c r="J1668" s="28" t="n">
        <v>0</v>
      </c>
      <c r="K1668" s="28" t="n">
        <v>-7.62</v>
      </c>
      <c r="L1668" s="28" t="n">
        <v>-0</v>
      </c>
      <c r="M1668" s="6" t="s">
        <f>=I1668+J1668+K1668+L1668</f>
      </c>
      <c r="N1668" s="26"/>
    </row>
    <row collapsed="false" customFormat="false" customHeight="false" hidden="false" ht="12.1" outlineLevel="0" r="1669">
      <c r="A1669" s="20" t="n">
        <v>45982.513993056</v>
      </c>
      <c r="B1669" s="16" t="s">
        <v>27</v>
      </c>
      <c r="C1669" s="16" t="s">
        <v>216</v>
      </c>
      <c r="D1669" s="16" t="s">
        <v>127</v>
      </c>
      <c r="E1669" s="16" t="s">
        <v>17</v>
      </c>
      <c r="F1669" s="16" t="s">
        <v>19</v>
      </c>
      <c r="G1669" s="7" t="n">
        <v>10</v>
      </c>
      <c r="H1669" s="6" t="n">
        <v>895</v>
      </c>
      <c r="I1669" s="6" t="n">
        <v>-8950</v>
      </c>
      <c r="J1669" s="6" t="n">
        <v>-0</v>
      </c>
      <c r="K1669" s="6" t="n">
        <v>-4.48</v>
      </c>
      <c r="L1669" s="6" t="n">
        <v>-0</v>
      </c>
      <c r="M1669" s="6" t="s">
        <f>=I1669+J1669+K1669+L1669</f>
      </c>
      <c r="N1669" s="16"/>
    </row>
    <row collapsed="false" customFormat="false" customHeight="false" hidden="false" ht="12.1" outlineLevel="0" r="1670">
      <c r="A1670" s="25" t="n">
        <v>45982.70744213</v>
      </c>
      <c r="B1670" s="26" t="s">
        <v>45</v>
      </c>
      <c r="C1670" s="26" t="s">
        <v>236</v>
      </c>
      <c r="D1670" s="26" t="s">
        <v>128</v>
      </c>
      <c r="E1670" s="26" t="s">
        <v>17</v>
      </c>
      <c r="F1670" s="26" t="s">
        <v>19</v>
      </c>
      <c r="G1670" s="27" t="n">
        <v>-1800</v>
      </c>
      <c r="H1670" s="28" t="n">
        <v>13.07</v>
      </c>
      <c r="I1670" s="28" t="n">
        <v>23526</v>
      </c>
      <c r="J1670" s="28" t="n">
        <v>0</v>
      </c>
      <c r="K1670" s="28" t="n">
        <v>-11.76</v>
      </c>
      <c r="L1670" s="28" t="n">
        <v>-0</v>
      </c>
      <c r="M1670" s="6" t="s">
        <f>=I1670+J1670+K1670+L1670</f>
      </c>
      <c r="N1670" s="26"/>
    </row>
    <row collapsed="false" customFormat="false" customHeight="false" hidden="false" ht="12.1" outlineLevel="0" r="1671">
      <c r="A1671" s="25" t="n">
        <v>45982.738310185</v>
      </c>
      <c r="B1671" s="26" t="s">
        <v>138</v>
      </c>
      <c r="C1671" s="26" t="s">
        <v>200</v>
      </c>
      <c r="D1671" s="26" t="s">
        <v>128</v>
      </c>
      <c r="E1671" s="26" t="s">
        <v>17</v>
      </c>
      <c r="F1671" s="26" t="s">
        <v>19</v>
      </c>
      <c r="G1671" s="27" t="n">
        <v>-300</v>
      </c>
      <c r="H1671" s="28" t="n">
        <v>99.8</v>
      </c>
      <c r="I1671" s="28" t="n">
        <v>29940</v>
      </c>
      <c r="J1671" s="28" t="n">
        <v>0</v>
      </c>
      <c r="K1671" s="28" t="n">
        <v>-14.97</v>
      </c>
      <c r="L1671" s="28" t="n">
        <v>-0</v>
      </c>
      <c r="M1671" s="6" t="s">
        <f>=I1671+J1671+K1671+L1671</f>
      </c>
      <c r="N1671" s="26"/>
    </row>
    <row collapsed="false" customFormat="false" customHeight="false" hidden="false" ht="12.1" outlineLevel="0" r="1672">
      <c r="A1672" s="25" t="n">
        <v>45982.873796296</v>
      </c>
      <c r="B1672" s="26" t="s">
        <v>51</v>
      </c>
      <c r="C1672" s="26" t="s">
        <v>215</v>
      </c>
      <c r="D1672" s="26" t="s">
        <v>128</v>
      </c>
      <c r="E1672" s="26" t="s">
        <v>17</v>
      </c>
      <c r="F1672" s="26" t="s">
        <v>19</v>
      </c>
      <c r="G1672" s="27" t="n">
        <v>-4000</v>
      </c>
      <c r="H1672" s="28" t="n">
        <v>1.476</v>
      </c>
      <c r="I1672" s="28" t="n">
        <v>5904</v>
      </c>
      <c r="J1672" s="28" t="n">
        <v>0</v>
      </c>
      <c r="K1672" s="28" t="n">
        <v>-2.95</v>
      </c>
      <c r="L1672" s="28" t="n">
        <v>-0</v>
      </c>
      <c r="M1672" s="6" t="s">
        <f>=I1672+J1672+K1672+L1672</f>
      </c>
      <c r="N1672" s="26"/>
    </row>
    <row collapsed="false" customFormat="false" customHeight="false" hidden="false" ht="12.1" outlineLevel="0" r="1673">
      <c r="A1673" s="25" t="n">
        <v>45985.470381944</v>
      </c>
      <c r="B1673" s="26" t="s">
        <v>160</v>
      </c>
      <c r="C1673" s="26" t="s">
        <v>233</v>
      </c>
      <c r="D1673" s="26" t="s">
        <v>128</v>
      </c>
      <c r="E1673" s="26" t="s">
        <v>17</v>
      </c>
      <c r="F1673" s="26" t="s">
        <v>19</v>
      </c>
      <c r="G1673" s="27" t="n">
        <v>-500</v>
      </c>
      <c r="H1673" s="28" t="n">
        <v>39.05</v>
      </c>
      <c r="I1673" s="28" t="n">
        <v>19525</v>
      </c>
      <c r="J1673" s="28" t="n">
        <v>0</v>
      </c>
      <c r="K1673" s="28" t="n">
        <v>-9.76</v>
      </c>
      <c r="L1673" s="28" t="n">
        <v>-0</v>
      </c>
      <c r="M1673" s="6" t="s">
        <f>=I1673+J1673+K1673+L1673</f>
      </c>
      <c r="N1673" s="26"/>
    </row>
    <row collapsed="false" customFormat="false" customHeight="false" hidden="false" ht="12.1" outlineLevel="0" r="1674">
      <c r="A1674" s="25" t="n">
        <v>45985.517939815</v>
      </c>
      <c r="B1674" s="26" t="s">
        <v>167</v>
      </c>
      <c r="C1674" s="26" t="s">
        <v>244</v>
      </c>
      <c r="D1674" s="26" t="s">
        <v>128</v>
      </c>
      <c r="E1674" s="26" t="s">
        <v>17</v>
      </c>
      <c r="F1674" s="26" t="s">
        <v>19</v>
      </c>
      <c r="G1674" s="27" t="n">
        <v>-3</v>
      </c>
      <c r="H1674" s="28" t="n">
        <v>3054</v>
      </c>
      <c r="I1674" s="28" t="n">
        <v>9162</v>
      </c>
      <c r="J1674" s="28" t="n">
        <v>0</v>
      </c>
      <c r="K1674" s="28" t="n">
        <v>-4.58</v>
      </c>
      <c r="L1674" s="28" t="n">
        <v>-0</v>
      </c>
      <c r="M1674" s="6" t="s">
        <f>=I1674+J1674+K1674+L1674</f>
      </c>
      <c r="N1674" s="26"/>
    </row>
    <row collapsed="false" customFormat="false" customHeight="false" hidden="false" ht="12.1" outlineLevel="0" r="1675">
      <c r="A1675" s="20" t="n">
        <v>45985.616030093</v>
      </c>
      <c r="B1675" s="16" t="s">
        <v>153</v>
      </c>
      <c r="C1675" s="16" t="s">
        <v>226</v>
      </c>
      <c r="D1675" s="16" t="s">
        <v>127</v>
      </c>
      <c r="E1675" s="16" t="s">
        <v>17</v>
      </c>
      <c r="F1675" s="16" t="s">
        <v>19</v>
      </c>
      <c r="G1675" s="7" t="n">
        <v>20</v>
      </c>
      <c r="H1675" s="6" t="n">
        <v>420.5</v>
      </c>
      <c r="I1675" s="6" t="n">
        <v>-8410</v>
      </c>
      <c r="J1675" s="6" t="n">
        <v>-0</v>
      </c>
      <c r="K1675" s="6" t="n">
        <v>-4.21</v>
      </c>
      <c r="L1675" s="6" t="n">
        <v>-0</v>
      </c>
      <c r="M1675" s="6" t="s">
        <f>=I1675+J1675+K1675+L1675</f>
      </c>
      <c r="N1675" s="16"/>
    </row>
    <row collapsed="false" customFormat="false" customHeight="false" hidden="false" ht="12.1" outlineLevel="0" r="1676">
      <c r="A1676" s="20" t="n">
        <v>45985.661145833</v>
      </c>
      <c r="B1676" s="16" t="s">
        <v>160</v>
      </c>
      <c r="C1676" s="16" t="s">
        <v>233</v>
      </c>
      <c r="D1676" s="16" t="s">
        <v>127</v>
      </c>
      <c r="E1676" s="16" t="s">
        <v>17</v>
      </c>
      <c r="F1676" s="16" t="s">
        <v>19</v>
      </c>
      <c r="G1676" s="7" t="n">
        <v>500</v>
      </c>
      <c r="H1676" s="6" t="n">
        <v>38.26</v>
      </c>
      <c r="I1676" s="6" t="n">
        <v>-19130</v>
      </c>
      <c r="J1676" s="6" t="n">
        <v>-0</v>
      </c>
      <c r="K1676" s="6" t="n">
        <v>-9.57</v>
      </c>
      <c r="L1676" s="6" t="n">
        <v>-0</v>
      </c>
      <c r="M1676" s="6" t="s">
        <f>=I1676+J1676+K1676+L1676</f>
      </c>
      <c r="N1676" s="16"/>
    </row>
    <row collapsed="false" customFormat="false" customHeight="false" hidden="false" ht="12.1" outlineLevel="0" r="1677">
      <c r="A1677" s="20" t="n">
        <v>45986.571736111</v>
      </c>
      <c r="B1677" s="16" t="s">
        <v>143</v>
      </c>
      <c r="C1677" s="16" t="s">
        <v>206</v>
      </c>
      <c r="D1677" s="16" t="s">
        <v>127</v>
      </c>
      <c r="E1677" s="16" t="s">
        <v>17</v>
      </c>
      <c r="F1677" s="16" t="s">
        <v>19</v>
      </c>
      <c r="G1677" s="7" t="n">
        <v>6000</v>
      </c>
      <c r="H1677" s="6" t="n">
        <v>2.877</v>
      </c>
      <c r="I1677" s="6" t="n">
        <v>-17262</v>
      </c>
      <c r="J1677" s="6" t="n">
        <v>-0</v>
      </c>
      <c r="K1677" s="6" t="n">
        <v>-8.63</v>
      </c>
      <c r="L1677" s="6" t="n">
        <v>-0</v>
      </c>
      <c r="M1677" s="6" t="s">
        <f>=I1677+J1677+K1677+L1677</f>
      </c>
      <c r="N1677" s="16"/>
    </row>
    <row collapsed="false" customFormat="false" customHeight="false" hidden="false" ht="12.1" outlineLevel="0" r="1678">
      <c r="A1678" s="25" t="n">
        <v>45986.676273148</v>
      </c>
      <c r="B1678" s="26" t="s">
        <v>27</v>
      </c>
      <c r="C1678" s="26" t="s">
        <v>216</v>
      </c>
      <c r="D1678" s="26" t="s">
        <v>128</v>
      </c>
      <c r="E1678" s="26" t="s">
        <v>17</v>
      </c>
      <c r="F1678" s="26" t="s">
        <v>19</v>
      </c>
      <c r="G1678" s="27" t="n">
        <v>-10</v>
      </c>
      <c r="H1678" s="28" t="n">
        <v>909.5</v>
      </c>
      <c r="I1678" s="28" t="n">
        <v>9095</v>
      </c>
      <c r="J1678" s="28" t="n">
        <v>0</v>
      </c>
      <c r="K1678" s="28" t="n">
        <v>-4.55</v>
      </c>
      <c r="L1678" s="28" t="n">
        <v>-0</v>
      </c>
      <c r="M1678" s="6" t="s">
        <f>=I1678+J1678+K1678+L1678</f>
      </c>
      <c r="N1678" s="26"/>
    </row>
    <row collapsed="false" customFormat="false" customHeight="false" hidden="false" ht="12.1" outlineLevel="0" r="1679">
      <c r="A1679" s="25" t="n">
        <v>45987.009085648</v>
      </c>
      <c r="B1679" s="26" t="s">
        <v>55</v>
      </c>
      <c r="C1679" s="26" t="s">
        <v>204</v>
      </c>
      <c r="D1679" s="26" t="s">
        <v>128</v>
      </c>
      <c r="E1679" s="26" t="s">
        <v>56</v>
      </c>
      <c r="F1679" s="26" t="s">
        <v>19</v>
      </c>
      <c r="G1679" s="27" t="n">
        <v>-9300</v>
      </c>
      <c r="H1679" s="28" t="n">
        <v>1.8563559139785</v>
      </c>
      <c r="I1679" s="28" t="n">
        <v>17264.11</v>
      </c>
      <c r="J1679" s="28" t="n">
        <v>0</v>
      </c>
      <c r="K1679" s="28" t="n">
        <v>-0</v>
      </c>
      <c r="L1679" s="28" t="n">
        <v>-0</v>
      </c>
      <c r="M1679" s="6" t="s">
        <f>=I1679+J1679+K1679+L1679</f>
      </c>
      <c r="N1679" s="26"/>
    </row>
    <row collapsed="false" customFormat="false" customHeight="false" hidden="false" ht="12.1" outlineLevel="0" r="1680">
      <c r="A1680" s="20" t="n">
        <v>45987.659490741</v>
      </c>
      <c r="B1680" s="16" t="s">
        <v>142</v>
      </c>
      <c r="C1680" s="16" t="s">
        <v>205</v>
      </c>
      <c r="D1680" s="16" t="s">
        <v>127</v>
      </c>
      <c r="E1680" s="16" t="s">
        <v>17</v>
      </c>
      <c r="F1680" s="16" t="s">
        <v>19</v>
      </c>
      <c r="G1680" s="7" t="n">
        <v>5000</v>
      </c>
      <c r="H1680" s="6" t="n">
        <v>2.03</v>
      </c>
      <c r="I1680" s="6" t="n">
        <v>-10150</v>
      </c>
      <c r="J1680" s="6" t="n">
        <v>-0</v>
      </c>
      <c r="K1680" s="6" t="n">
        <v>-5.08</v>
      </c>
      <c r="L1680" s="6" t="n">
        <v>-0</v>
      </c>
      <c r="M1680" s="6" t="s">
        <f>=I1680+J1680+K1680+L1680</f>
      </c>
      <c r="N1680" s="16"/>
    </row>
    <row collapsed="false" customFormat="false" customHeight="false" hidden="false" ht="12.1" outlineLevel="0" r="1681">
      <c r="A1681" s="25" t="n">
        <v>45988.454201389</v>
      </c>
      <c r="B1681" s="26" t="s">
        <v>142</v>
      </c>
      <c r="C1681" s="26" t="s">
        <v>205</v>
      </c>
      <c r="D1681" s="26" t="s">
        <v>128</v>
      </c>
      <c r="E1681" s="26" t="s">
        <v>17</v>
      </c>
      <c r="F1681" s="26" t="s">
        <v>19</v>
      </c>
      <c r="G1681" s="27" t="n">
        <v>-5000</v>
      </c>
      <c r="H1681" s="28" t="n">
        <v>2.05</v>
      </c>
      <c r="I1681" s="28" t="n">
        <v>10250</v>
      </c>
      <c r="J1681" s="28" t="n">
        <v>0</v>
      </c>
      <c r="K1681" s="28" t="n">
        <v>-5.12</v>
      </c>
      <c r="L1681" s="28" t="n">
        <v>-0</v>
      </c>
      <c r="M1681" s="6" t="s">
        <f>=I1681+J1681+K1681+L1681</f>
      </c>
      <c r="N1681" s="26"/>
    </row>
    <row collapsed="false" customFormat="false" customHeight="false" hidden="false" ht="12.1" outlineLevel="0" r="1682">
      <c r="A1682" s="20" t="n">
        <v>45988.502523148</v>
      </c>
      <c r="B1682" s="16" t="s">
        <v>142</v>
      </c>
      <c r="C1682" s="16" t="s">
        <v>205</v>
      </c>
      <c r="D1682" s="16" t="s">
        <v>127</v>
      </c>
      <c r="E1682" s="16" t="s">
        <v>17</v>
      </c>
      <c r="F1682" s="16" t="s">
        <v>19</v>
      </c>
      <c r="G1682" s="7" t="n">
        <v>9300</v>
      </c>
      <c r="H1682" s="6" t="n">
        <v>2.025376344086</v>
      </c>
      <c r="I1682" s="6" t="n">
        <v>-18836</v>
      </c>
      <c r="J1682" s="6" t="n">
        <v>-0</v>
      </c>
      <c r="K1682" s="6" t="n">
        <v>-9.42</v>
      </c>
      <c r="L1682" s="6" t="n">
        <v>-0</v>
      </c>
      <c r="M1682" s="6" t="s">
        <f>=I1682+J1682+K1682+L1682</f>
      </c>
      <c r="N1682" s="16"/>
    </row>
    <row collapsed="false" customFormat="false" customHeight="false" hidden="false" ht="12.1" outlineLevel="0" r="1683">
      <c r="A1683" s="20" t="n">
        <v>45988.557997685</v>
      </c>
      <c r="B1683" s="16" t="s">
        <v>21</v>
      </c>
      <c r="C1683" s="16" t="s">
        <v>224</v>
      </c>
      <c r="D1683" s="16" t="s">
        <v>127</v>
      </c>
      <c r="E1683" s="16" t="s">
        <v>17</v>
      </c>
      <c r="F1683" s="16" t="s">
        <v>19</v>
      </c>
      <c r="G1683" s="7" t="n">
        <v>100</v>
      </c>
      <c r="H1683" s="6" t="n">
        <v>286.45</v>
      </c>
      <c r="I1683" s="6" t="n">
        <v>-28645</v>
      </c>
      <c r="J1683" s="6" t="n">
        <v>-0</v>
      </c>
      <c r="K1683" s="6" t="n">
        <v>-14.32</v>
      </c>
      <c r="L1683" s="6" t="n">
        <v>-0</v>
      </c>
      <c r="M1683" s="6" t="s">
        <f>=I1683+J1683+K1683+L1683</f>
      </c>
      <c r="N1683" s="16"/>
    </row>
    <row collapsed="false" customFormat="false" customHeight="false" hidden="false" ht="12.1" outlineLevel="0" r="1684">
      <c r="A1684" s="20" t="n">
        <v>45988.749976852</v>
      </c>
      <c r="B1684" s="16" t="s">
        <v>45</v>
      </c>
      <c r="C1684" s="16" t="s">
        <v>236</v>
      </c>
      <c r="D1684" s="16" t="s">
        <v>127</v>
      </c>
      <c r="E1684" s="16" t="s">
        <v>17</v>
      </c>
      <c r="F1684" s="16" t="s">
        <v>19</v>
      </c>
      <c r="G1684" s="7" t="n">
        <v>1800</v>
      </c>
      <c r="H1684" s="6" t="n">
        <v>12.65</v>
      </c>
      <c r="I1684" s="6" t="n">
        <v>-22770</v>
      </c>
      <c r="J1684" s="6" t="n">
        <v>-0</v>
      </c>
      <c r="K1684" s="6" t="n">
        <v>-11.39</v>
      </c>
      <c r="L1684" s="6" t="n">
        <v>-0</v>
      </c>
      <c r="M1684" s="6" t="s">
        <f>=I1684+J1684+K1684+L1684</f>
      </c>
      <c r="N1684" s="16"/>
    </row>
    <row collapsed="false" customFormat="false" customHeight="false" hidden="false" ht="12.1" outlineLevel="0" r="1685">
      <c r="A1685" s="25" t="n">
        <v>45988.990381944</v>
      </c>
      <c r="B1685" s="26" t="s">
        <v>55</v>
      </c>
      <c r="C1685" s="26" t="s">
        <v>204</v>
      </c>
      <c r="D1685" s="26" t="s">
        <v>128</v>
      </c>
      <c r="E1685" s="26" t="s">
        <v>56</v>
      </c>
      <c r="F1685" s="26" t="s">
        <v>19</v>
      </c>
      <c r="G1685" s="27" t="n">
        <v>-32300</v>
      </c>
      <c r="H1685" s="28" t="n">
        <v>1.8576</v>
      </c>
      <c r="I1685" s="28" t="n">
        <v>60000.48</v>
      </c>
      <c r="J1685" s="28" t="n">
        <v>0</v>
      </c>
      <c r="K1685" s="28" t="n">
        <v>-0</v>
      </c>
      <c r="L1685" s="28" t="n">
        <v>-0</v>
      </c>
      <c r="M1685" s="6" t="s">
        <f>=I1685+J1685+K1685+L1685</f>
      </c>
      <c r="N1685" s="26"/>
    </row>
    <row collapsed="false" customFormat="false" customHeight="false" hidden="false" ht="12.1" outlineLevel="0" r="1686">
      <c r="A1686" s="20" t="n">
        <v>45989.008680556</v>
      </c>
      <c r="B1686" s="16" t="s">
        <v>142</v>
      </c>
      <c r="C1686" s="16" t="s">
        <v>205</v>
      </c>
      <c r="D1686" s="16" t="s">
        <v>127</v>
      </c>
      <c r="E1686" s="16" t="s">
        <v>17</v>
      </c>
      <c r="F1686" s="16" t="s">
        <v>19</v>
      </c>
      <c r="G1686" s="7" t="n">
        <v>700</v>
      </c>
      <c r="H1686" s="6" t="n">
        <v>2.02</v>
      </c>
      <c r="I1686" s="6" t="n">
        <v>-1414</v>
      </c>
      <c r="J1686" s="6" t="n">
        <v>-0</v>
      </c>
      <c r="K1686" s="6" t="n">
        <v>-0.71</v>
      </c>
      <c r="L1686" s="6" t="n">
        <v>-0</v>
      </c>
      <c r="M1686" s="6" t="s">
        <f>=I1686+J1686+K1686+L1686</f>
      </c>
      <c r="N1686" s="16"/>
    </row>
    <row collapsed="false" customFormat="false" customHeight="false" hidden="false" ht="12.1" outlineLevel="0" r="1687">
      <c r="A1687" s="25" t="n">
        <v>45989.576840278</v>
      </c>
      <c r="B1687" s="26" t="s">
        <v>142</v>
      </c>
      <c r="C1687" s="26" t="s">
        <v>205</v>
      </c>
      <c r="D1687" s="26" t="s">
        <v>128</v>
      </c>
      <c r="E1687" s="26" t="s">
        <v>17</v>
      </c>
      <c r="F1687" s="26" t="s">
        <v>19</v>
      </c>
      <c r="G1687" s="27" t="n">
        <v>-10000</v>
      </c>
      <c r="H1687" s="28" t="n">
        <v>2.04</v>
      </c>
      <c r="I1687" s="28" t="n">
        <v>20400</v>
      </c>
      <c r="J1687" s="28" t="n">
        <v>0</v>
      </c>
      <c r="K1687" s="28" t="n">
        <v>-10.19</v>
      </c>
      <c r="L1687" s="28" t="n">
        <v>-0</v>
      </c>
      <c r="M1687" s="6" t="s">
        <f>=I1687+J1687+K1687+L1687</f>
      </c>
      <c r="N1687" s="26"/>
    </row>
    <row collapsed="false" customFormat="false" customHeight="false" hidden="false" ht="12.1" outlineLevel="0" r="1688">
      <c r="A1688" s="20" t="n">
        <v>45989.609293981</v>
      </c>
      <c r="B1688" s="16" t="s">
        <v>21</v>
      </c>
      <c r="C1688" s="16" t="s">
        <v>224</v>
      </c>
      <c r="D1688" s="16" t="s">
        <v>127</v>
      </c>
      <c r="E1688" s="16" t="s">
        <v>17</v>
      </c>
      <c r="F1688" s="16" t="s">
        <v>19</v>
      </c>
      <c r="G1688" s="7" t="n">
        <v>100</v>
      </c>
      <c r="H1688" s="6" t="n">
        <v>277.25</v>
      </c>
      <c r="I1688" s="6" t="n">
        <v>-27725</v>
      </c>
      <c r="J1688" s="6" t="n">
        <v>-0</v>
      </c>
      <c r="K1688" s="6" t="n">
        <v>-13.86</v>
      </c>
      <c r="L1688" s="6" t="n">
        <v>-0</v>
      </c>
      <c r="M1688" s="6" t="s">
        <f>=I1688+J1688+K1688+L1688</f>
      </c>
      <c r="N1688" s="16"/>
    </row>
    <row collapsed="false" customFormat="false" customHeight="false" hidden="false" ht="12.1" outlineLevel="0" r="1689">
      <c r="A1689" s="25" t="n">
        <v>45989.689363426</v>
      </c>
      <c r="B1689" s="26" t="s">
        <v>153</v>
      </c>
      <c r="C1689" s="26" t="s">
        <v>226</v>
      </c>
      <c r="D1689" s="26" t="s">
        <v>128</v>
      </c>
      <c r="E1689" s="26" t="s">
        <v>17</v>
      </c>
      <c r="F1689" s="26" t="s">
        <v>19</v>
      </c>
      <c r="G1689" s="27" t="n">
        <v>-20</v>
      </c>
      <c r="H1689" s="28" t="n">
        <v>425</v>
      </c>
      <c r="I1689" s="28" t="n">
        <v>8500</v>
      </c>
      <c r="J1689" s="28" t="n">
        <v>0</v>
      </c>
      <c r="K1689" s="28" t="n">
        <v>-4.25</v>
      </c>
      <c r="L1689" s="28" t="n">
        <v>-0</v>
      </c>
      <c r="M1689" s="6" t="s">
        <f>=I1689+J1689+K1689+L1689</f>
      </c>
      <c r="N1689" s="26"/>
    </row>
    <row collapsed="false" customFormat="false" customHeight="false" hidden="false" ht="12.1" outlineLevel="0" r="1690">
      <c r="A1690" s="25" t="n">
        <v>45989.940902778</v>
      </c>
      <c r="B1690" s="26" t="s">
        <v>55</v>
      </c>
      <c r="C1690" s="26" t="s">
        <v>204</v>
      </c>
      <c r="D1690" s="26" t="s">
        <v>128</v>
      </c>
      <c r="E1690" s="26" t="s">
        <v>56</v>
      </c>
      <c r="F1690" s="26" t="s">
        <v>19</v>
      </c>
      <c r="G1690" s="27" t="n">
        <v>-120</v>
      </c>
      <c r="H1690" s="28" t="n">
        <v>1.86</v>
      </c>
      <c r="I1690" s="28" t="n">
        <v>223.2</v>
      </c>
      <c r="J1690" s="28" t="n">
        <v>0</v>
      </c>
      <c r="K1690" s="28" t="n">
        <v>-0</v>
      </c>
      <c r="L1690" s="28" t="n">
        <v>-0</v>
      </c>
      <c r="M1690" s="6" t="s">
        <f>=I1690+J1690+K1690+L1690</f>
      </c>
      <c r="N1690" s="26"/>
    </row>
    <row collapsed="false" customFormat="false" customHeight="false" hidden="false" ht="12.1" outlineLevel="0" r="1691">
      <c r="A1691" s="25" t="n">
        <v>45992.457233796</v>
      </c>
      <c r="B1691" s="26" t="s">
        <v>157</v>
      </c>
      <c r="C1691" s="26" t="s">
        <v>230</v>
      </c>
      <c r="D1691" s="26" t="s">
        <v>128</v>
      </c>
      <c r="E1691" s="26" t="s">
        <v>17</v>
      </c>
      <c r="F1691" s="26" t="s">
        <v>19</v>
      </c>
      <c r="G1691" s="27" t="n">
        <v>-300000</v>
      </c>
      <c r="H1691" s="28" t="n">
        <v>0.06512</v>
      </c>
      <c r="I1691" s="28" t="n">
        <v>19536</v>
      </c>
      <c r="J1691" s="28" t="n">
        <v>0</v>
      </c>
      <c r="K1691" s="28" t="n">
        <v>-9.77</v>
      </c>
      <c r="L1691" s="28" t="n">
        <v>-0</v>
      </c>
      <c r="M1691" s="6" t="s">
        <f>=I1691+J1691+K1691+L1691</f>
      </c>
      <c r="N1691" s="26"/>
    </row>
    <row collapsed="false" customFormat="false" customHeight="false" hidden="false" ht="12.1" outlineLevel="0" r="1692">
      <c r="A1692" s="20" t="n">
        <v>45992.521597222</v>
      </c>
      <c r="B1692" s="16" t="s">
        <v>153</v>
      </c>
      <c r="C1692" s="16" t="s">
        <v>226</v>
      </c>
      <c r="D1692" s="16" t="s">
        <v>127</v>
      </c>
      <c r="E1692" s="16" t="s">
        <v>17</v>
      </c>
      <c r="F1692" s="16" t="s">
        <v>19</v>
      </c>
      <c r="G1692" s="7" t="n">
        <v>20</v>
      </c>
      <c r="H1692" s="6" t="n">
        <v>421</v>
      </c>
      <c r="I1692" s="6" t="n">
        <v>-8420</v>
      </c>
      <c r="J1692" s="6" t="n">
        <v>-0</v>
      </c>
      <c r="K1692" s="6" t="n">
        <v>-4.21</v>
      </c>
      <c r="L1692" s="6" t="n">
        <v>-0</v>
      </c>
      <c r="M1692" s="6" t="s">
        <f>=I1692+J1692+K1692+L1692</f>
      </c>
      <c r="N1692" s="16"/>
    </row>
    <row collapsed="false" customFormat="false" customHeight="false" hidden="false" ht="12.1" outlineLevel="0" r="1693">
      <c r="A1693" s="20" t="n">
        <v>45992.934236111</v>
      </c>
      <c r="B1693" s="16" t="s">
        <v>55</v>
      </c>
      <c r="C1693" s="16" t="s">
        <v>204</v>
      </c>
      <c r="D1693" s="16" t="s">
        <v>127</v>
      </c>
      <c r="E1693" s="16" t="s">
        <v>56</v>
      </c>
      <c r="F1693" s="16" t="s">
        <v>19</v>
      </c>
      <c r="G1693" s="7" t="n">
        <v>5960</v>
      </c>
      <c r="H1693" s="6" t="n">
        <v>1.861</v>
      </c>
      <c r="I1693" s="6" t="n">
        <v>-11091.56</v>
      </c>
      <c r="J1693" s="6" t="n">
        <v>-0</v>
      </c>
      <c r="K1693" s="6" t="n">
        <v>-0</v>
      </c>
      <c r="L1693" s="6" t="n">
        <v>-0</v>
      </c>
      <c r="M1693" s="6" t="s">
        <f>=I1693+J1693+K1693+L1693</f>
      </c>
      <c r="N1693" s="16"/>
    </row>
    <row collapsed="false" customFormat="false" customHeight="false" hidden="false" ht="12.1" outlineLevel="0" r="1694">
      <c r="A1694" s="20" t="n">
        <v>45993.4890625</v>
      </c>
      <c r="B1694" s="16" t="s">
        <v>142</v>
      </c>
      <c r="C1694" s="16" t="s">
        <v>205</v>
      </c>
      <c r="D1694" s="16" t="s">
        <v>127</v>
      </c>
      <c r="E1694" s="16" t="s">
        <v>17</v>
      </c>
      <c r="F1694" s="16" t="s">
        <v>19</v>
      </c>
      <c r="G1694" s="7" t="n">
        <v>3500</v>
      </c>
      <c r="H1694" s="6" t="n">
        <v>2.02</v>
      </c>
      <c r="I1694" s="6" t="n">
        <v>-7070</v>
      </c>
      <c r="J1694" s="6" t="n">
        <v>-0</v>
      </c>
      <c r="K1694" s="6" t="n">
        <v>-3.53</v>
      </c>
      <c r="L1694" s="6" t="n">
        <v>-0</v>
      </c>
      <c r="M1694" s="6" t="s">
        <f>=I1694+J1694+K1694+L1694</f>
      </c>
      <c r="N1694" s="16"/>
    </row>
    <row collapsed="false" customFormat="false" customHeight="false" hidden="false" ht="12.1" outlineLevel="0" r="1695">
      <c r="A1695" s="25" t="n">
        <v>45993.662731481</v>
      </c>
      <c r="B1695" s="26" t="s">
        <v>142</v>
      </c>
      <c r="C1695" s="26" t="s">
        <v>205</v>
      </c>
      <c r="D1695" s="26" t="s">
        <v>128</v>
      </c>
      <c r="E1695" s="26" t="s">
        <v>17</v>
      </c>
      <c r="F1695" s="26" t="s">
        <v>19</v>
      </c>
      <c r="G1695" s="27" t="n">
        <v>-3500</v>
      </c>
      <c r="H1695" s="28" t="n">
        <v>2.06</v>
      </c>
      <c r="I1695" s="28" t="n">
        <v>7210</v>
      </c>
      <c r="J1695" s="28" t="n">
        <v>0</v>
      </c>
      <c r="K1695" s="28" t="n">
        <v>-5.77</v>
      </c>
      <c r="L1695" s="28" t="n">
        <v>-0</v>
      </c>
      <c r="M1695" s="6" t="s">
        <f>=I1695+J1695+K1695+L1695</f>
      </c>
      <c r="N1695" s="26"/>
    </row>
    <row collapsed="false" customFormat="false" customHeight="false" hidden="false" ht="12.1" outlineLevel="0" r="1696">
      <c r="A1696" s="20" t="n">
        <v>45995.530219907</v>
      </c>
      <c r="B1696" s="16" t="s">
        <v>142</v>
      </c>
      <c r="C1696" s="16" t="s">
        <v>205</v>
      </c>
      <c r="D1696" s="16" t="s">
        <v>127</v>
      </c>
      <c r="E1696" s="16" t="s">
        <v>17</v>
      </c>
      <c r="F1696" s="16" t="s">
        <v>19</v>
      </c>
      <c r="G1696" s="7" t="n">
        <v>10000</v>
      </c>
      <c r="H1696" s="6" t="n">
        <v>2.04</v>
      </c>
      <c r="I1696" s="6" t="n">
        <v>-20400</v>
      </c>
      <c r="J1696" s="6" t="n">
        <v>-0</v>
      </c>
      <c r="K1696" s="6" t="n">
        <v>-10.2</v>
      </c>
      <c r="L1696" s="6" t="n">
        <v>-0</v>
      </c>
      <c r="M1696" s="6" t="s">
        <f>=I1696+J1696+K1696+L1696</f>
      </c>
      <c r="N1696" s="16"/>
    </row>
    <row collapsed="false" customFormat="false" customHeight="false" hidden="false" ht="12.1" outlineLevel="0" r="1697">
      <c r="A1697" s="25" t="n">
        <v>45995.537453704</v>
      </c>
      <c r="B1697" s="26" t="s">
        <v>153</v>
      </c>
      <c r="C1697" s="26" t="s">
        <v>226</v>
      </c>
      <c r="D1697" s="26" t="s">
        <v>128</v>
      </c>
      <c r="E1697" s="26" t="s">
        <v>17</v>
      </c>
      <c r="F1697" s="26" t="s">
        <v>19</v>
      </c>
      <c r="G1697" s="27" t="n">
        <v>-20</v>
      </c>
      <c r="H1697" s="28" t="n">
        <v>425.6</v>
      </c>
      <c r="I1697" s="28" t="n">
        <v>8512</v>
      </c>
      <c r="J1697" s="28" t="n">
        <v>0</v>
      </c>
      <c r="K1697" s="28" t="n">
        <v>-4.26</v>
      </c>
      <c r="L1697" s="28" t="n">
        <v>-0</v>
      </c>
      <c r="M1697" s="6" t="s">
        <f>=I1697+J1697+K1697+L1697</f>
      </c>
      <c r="N1697" s="26"/>
    </row>
    <row collapsed="false" customFormat="false" customHeight="false" hidden="false" ht="12.1" outlineLevel="0" r="1698">
      <c r="A1698" s="25" t="n">
        <v>45995.612719907</v>
      </c>
      <c r="B1698" s="26" t="s">
        <v>142</v>
      </c>
      <c r="C1698" s="26" t="s">
        <v>205</v>
      </c>
      <c r="D1698" s="26" t="s">
        <v>128</v>
      </c>
      <c r="E1698" s="26" t="s">
        <v>17</v>
      </c>
      <c r="F1698" s="26" t="s">
        <v>19</v>
      </c>
      <c r="G1698" s="27" t="n">
        <v>-10000</v>
      </c>
      <c r="H1698" s="28" t="n">
        <v>2.06</v>
      </c>
      <c r="I1698" s="28" t="n">
        <v>20600</v>
      </c>
      <c r="J1698" s="28" t="n">
        <v>0</v>
      </c>
      <c r="K1698" s="28" t="n">
        <v>-10.3</v>
      </c>
      <c r="L1698" s="28" t="n">
        <v>-0</v>
      </c>
      <c r="M1698" s="6" t="s">
        <f>=I1698+J1698+K1698+L1698</f>
      </c>
      <c r="N1698" s="26"/>
    </row>
    <row collapsed="false" customFormat="false" customHeight="false" hidden="false" ht="12.1" outlineLevel="0" r="1699">
      <c r="A1699" s="25" t="n">
        <v>45999.476203704</v>
      </c>
      <c r="B1699" s="26" t="s">
        <v>160</v>
      </c>
      <c r="C1699" s="26" t="s">
        <v>233</v>
      </c>
      <c r="D1699" s="26" t="s">
        <v>128</v>
      </c>
      <c r="E1699" s="26" t="s">
        <v>17</v>
      </c>
      <c r="F1699" s="26" t="s">
        <v>19</v>
      </c>
      <c r="G1699" s="27" t="n">
        <v>-1000</v>
      </c>
      <c r="H1699" s="28" t="n">
        <v>39.25</v>
      </c>
      <c r="I1699" s="28" t="n">
        <v>39250</v>
      </c>
      <c r="J1699" s="28" t="n">
        <v>0</v>
      </c>
      <c r="K1699" s="28" t="n">
        <v>-19.63</v>
      </c>
      <c r="L1699" s="28" t="n">
        <v>-0</v>
      </c>
      <c r="M1699" s="6" t="s">
        <f>=I1699+J1699+K1699+L1699</f>
      </c>
      <c r="N1699" s="26"/>
    </row>
    <row collapsed="false" customFormat="false" customHeight="false" hidden="false" ht="12.1" outlineLevel="0" r="1700">
      <c r="A1700" s="25" t="n">
        <v>45999.526793981</v>
      </c>
      <c r="B1700" s="26" t="s">
        <v>27</v>
      </c>
      <c r="C1700" s="26" t="s">
        <v>216</v>
      </c>
      <c r="D1700" s="26" t="s">
        <v>128</v>
      </c>
      <c r="E1700" s="26" t="s">
        <v>17</v>
      </c>
      <c r="F1700" s="26" t="s">
        <v>19</v>
      </c>
      <c r="G1700" s="27" t="n">
        <v>-20</v>
      </c>
      <c r="H1700" s="28" t="n">
        <v>957</v>
      </c>
      <c r="I1700" s="28" t="n">
        <v>19140</v>
      </c>
      <c r="J1700" s="28" t="n">
        <v>0</v>
      </c>
      <c r="K1700" s="28" t="n">
        <v>-9.57</v>
      </c>
      <c r="L1700" s="28" t="n">
        <v>-0</v>
      </c>
      <c r="M1700" s="6" t="s">
        <f>=I1700+J1700+K1700+L1700</f>
      </c>
      <c r="N1700" s="26"/>
    </row>
    <row collapsed="false" customFormat="false" customHeight="false" hidden="false" ht="12.1" outlineLevel="0" r="1701">
      <c r="A1701" s="25" t="n">
        <v>45999.540347222</v>
      </c>
      <c r="B1701" s="26" t="s">
        <v>143</v>
      </c>
      <c r="C1701" s="26" t="s">
        <v>206</v>
      </c>
      <c r="D1701" s="26" t="s">
        <v>128</v>
      </c>
      <c r="E1701" s="26" t="s">
        <v>17</v>
      </c>
      <c r="F1701" s="26" t="s">
        <v>19</v>
      </c>
      <c r="G1701" s="27" t="n">
        <v>-6000</v>
      </c>
      <c r="H1701" s="28" t="n">
        <v>2.972</v>
      </c>
      <c r="I1701" s="28" t="n">
        <v>17832</v>
      </c>
      <c r="J1701" s="28" t="n">
        <v>0</v>
      </c>
      <c r="K1701" s="28" t="n">
        <v>-8.92</v>
      </c>
      <c r="L1701" s="28" t="n">
        <v>-0</v>
      </c>
      <c r="M1701" s="6" t="s">
        <f>=I1701+J1701+K1701+L1701</f>
      </c>
      <c r="N1701" s="26"/>
    </row>
    <row collapsed="false" customFormat="false" customHeight="false" hidden="false" ht="12.1" outlineLevel="0" r="1702">
      <c r="A1702" s="25" t="n">
        <v>45999.712650463</v>
      </c>
      <c r="B1702" s="26" t="s">
        <v>154</v>
      </c>
      <c r="C1702" s="26" t="s">
        <v>227</v>
      </c>
      <c r="D1702" s="26" t="s">
        <v>128</v>
      </c>
      <c r="E1702" s="26" t="s">
        <v>17</v>
      </c>
      <c r="F1702" s="26" t="s">
        <v>19</v>
      </c>
      <c r="G1702" s="27" t="n">
        <v>-20</v>
      </c>
      <c r="H1702" s="28" t="n">
        <v>1299.5</v>
      </c>
      <c r="I1702" s="28" t="n">
        <v>25990</v>
      </c>
      <c r="J1702" s="28" t="n">
        <v>0</v>
      </c>
      <c r="K1702" s="28" t="n">
        <v>-13</v>
      </c>
      <c r="L1702" s="28" t="n">
        <v>-0</v>
      </c>
      <c r="M1702" s="6" t="s">
        <f>=I1702+J1702+K1702+L1702</f>
      </c>
      <c r="N1702" s="26"/>
    </row>
    <row collapsed="false" customFormat="false" customHeight="false" hidden="false" ht="12.1" outlineLevel="0" r="1703">
      <c r="A1703" s="20" t="n">
        <v>45999.98275463</v>
      </c>
      <c r="B1703" s="16" t="s">
        <v>55</v>
      </c>
      <c r="C1703" s="16" t="s">
        <v>204</v>
      </c>
      <c r="D1703" s="16" t="s">
        <v>127</v>
      </c>
      <c r="E1703" s="16" t="s">
        <v>56</v>
      </c>
      <c r="F1703" s="16" t="s">
        <v>19</v>
      </c>
      <c r="G1703" s="7" t="n">
        <v>59430</v>
      </c>
      <c r="H1703" s="6" t="n">
        <v>1.8665</v>
      </c>
      <c r="I1703" s="6" t="n">
        <v>-110926.1</v>
      </c>
      <c r="J1703" s="6" t="n">
        <v>-0</v>
      </c>
      <c r="K1703" s="6" t="n">
        <v>-0</v>
      </c>
      <c r="L1703" s="6" t="n">
        <v>-0</v>
      </c>
      <c r="M1703" s="6" t="s">
        <f>=I1703+J1703+K1703+L1703</f>
      </c>
      <c r="N1703" s="16"/>
    </row>
    <row collapsed="false" customFormat="false" customHeight="false" hidden="false" ht="12.1" outlineLevel="0" r="1704">
      <c r="A1704" s="25" t="n">
        <v>46001.487604167</v>
      </c>
      <c r="B1704" s="26" t="s">
        <v>160</v>
      </c>
      <c r="C1704" s="26" t="s">
        <v>233</v>
      </c>
      <c r="D1704" s="26" t="s">
        <v>128</v>
      </c>
      <c r="E1704" s="26" t="s">
        <v>17</v>
      </c>
      <c r="F1704" s="26" t="s">
        <v>19</v>
      </c>
      <c r="G1704" s="27" t="n">
        <v>-1500</v>
      </c>
      <c r="H1704" s="28" t="n">
        <v>39.595</v>
      </c>
      <c r="I1704" s="28" t="n">
        <v>59392.5</v>
      </c>
      <c r="J1704" s="28" t="n">
        <v>0</v>
      </c>
      <c r="K1704" s="28" t="n">
        <v>-29.7</v>
      </c>
      <c r="L1704" s="28" t="n">
        <v>-0</v>
      </c>
      <c r="M1704" s="6" t="s">
        <f>=I1704+J1704+K1704+L1704</f>
      </c>
      <c r="N1704" s="26"/>
    </row>
    <row collapsed="false" customFormat="false" customHeight="false" hidden="false" ht="12.1" outlineLevel="0" r="1705">
      <c r="A1705" s="25" t="n">
        <v>46001.585231481</v>
      </c>
      <c r="B1705" s="26" t="s">
        <v>143</v>
      </c>
      <c r="C1705" s="26" t="s">
        <v>206</v>
      </c>
      <c r="D1705" s="26" t="s">
        <v>128</v>
      </c>
      <c r="E1705" s="26" t="s">
        <v>17</v>
      </c>
      <c r="F1705" s="26" t="s">
        <v>19</v>
      </c>
      <c r="G1705" s="27" t="n">
        <v>-6000</v>
      </c>
      <c r="H1705" s="28" t="n">
        <v>3.071</v>
      </c>
      <c r="I1705" s="28" t="n">
        <v>18426</v>
      </c>
      <c r="J1705" s="28" t="n">
        <v>0</v>
      </c>
      <c r="K1705" s="28" t="n">
        <v>-9.22</v>
      </c>
      <c r="L1705" s="28" t="n">
        <v>-0</v>
      </c>
      <c r="M1705" s="6" t="s">
        <f>=I1705+J1705+K1705+L1705</f>
      </c>
      <c r="N1705" s="26"/>
    </row>
    <row collapsed="false" customFormat="false" customHeight="false" hidden="false" ht="12.1" outlineLevel="0" r="1706">
      <c r="A1706" s="20" t="n">
        <v>46001.99474537</v>
      </c>
      <c r="B1706" s="16" t="s">
        <v>55</v>
      </c>
      <c r="C1706" s="16" t="s">
        <v>204</v>
      </c>
      <c r="D1706" s="16" t="s">
        <v>127</v>
      </c>
      <c r="E1706" s="16" t="s">
        <v>56</v>
      </c>
      <c r="F1706" s="16" t="s">
        <v>19</v>
      </c>
      <c r="G1706" s="7" t="n">
        <v>41660</v>
      </c>
      <c r="H1706" s="6" t="n">
        <v>1.8682</v>
      </c>
      <c r="I1706" s="6" t="n">
        <v>-77829.21</v>
      </c>
      <c r="J1706" s="6" t="n">
        <v>-0</v>
      </c>
      <c r="K1706" s="6" t="n">
        <v>-0</v>
      </c>
      <c r="L1706" s="6" t="n">
        <v>-0</v>
      </c>
      <c r="M1706" s="6" t="s">
        <f>=I1706+J1706+K1706+L1706</f>
      </c>
      <c r="N1706" s="16"/>
    </row>
    <row collapsed="false" customFormat="false" customHeight="false" hidden="false" ht="12.1" outlineLevel="0" r="1707">
      <c r="A1707" s="20" t="n">
        <v>46002.523819444</v>
      </c>
      <c r="B1707" s="16" t="s">
        <v>153</v>
      </c>
      <c r="C1707" s="16" t="s">
        <v>226</v>
      </c>
      <c r="D1707" s="16" t="s">
        <v>127</v>
      </c>
      <c r="E1707" s="16" t="s">
        <v>17</v>
      </c>
      <c r="F1707" s="16" t="s">
        <v>19</v>
      </c>
      <c r="G1707" s="7" t="n">
        <v>20</v>
      </c>
      <c r="H1707" s="6" t="n">
        <v>426.2</v>
      </c>
      <c r="I1707" s="6" t="n">
        <v>-8524</v>
      </c>
      <c r="J1707" s="6" t="n">
        <v>-0</v>
      </c>
      <c r="K1707" s="6" t="n">
        <v>-4.26</v>
      </c>
      <c r="L1707" s="6" t="n">
        <v>-0</v>
      </c>
      <c r="M1707" s="6" t="s">
        <f>=I1707+J1707+K1707+L1707</f>
      </c>
      <c r="N1707" s="16"/>
    </row>
    <row collapsed="false" customFormat="false" customHeight="false" hidden="false" ht="12.1" outlineLevel="0" r="1708">
      <c r="A1708" s="25" t="n">
        <v>46002.751585648</v>
      </c>
      <c r="B1708" s="26" t="s">
        <v>153</v>
      </c>
      <c r="C1708" s="26" t="s">
        <v>226</v>
      </c>
      <c r="D1708" s="26" t="s">
        <v>128</v>
      </c>
      <c r="E1708" s="26" t="s">
        <v>17</v>
      </c>
      <c r="F1708" s="26" t="s">
        <v>19</v>
      </c>
      <c r="G1708" s="27" t="n">
        <v>-20</v>
      </c>
      <c r="H1708" s="28" t="n">
        <v>428.6</v>
      </c>
      <c r="I1708" s="28" t="n">
        <v>8572</v>
      </c>
      <c r="J1708" s="28" t="n">
        <v>0</v>
      </c>
      <c r="K1708" s="28" t="n">
        <v>-4.29</v>
      </c>
      <c r="L1708" s="28" t="n">
        <v>-0</v>
      </c>
      <c r="M1708" s="6" t="s">
        <f>=I1708+J1708+K1708+L1708</f>
      </c>
      <c r="N1708" s="26"/>
    </row>
    <row collapsed="false" customFormat="false" customHeight="false" hidden="false" ht="12.1" outlineLevel="0" r="1709">
      <c r="A1709" s="20" t="n">
        <v>46003.928078704</v>
      </c>
      <c r="B1709" s="16" t="s">
        <v>153</v>
      </c>
      <c r="C1709" s="16" t="s">
        <v>226</v>
      </c>
      <c r="D1709" s="16" t="s">
        <v>127</v>
      </c>
      <c r="E1709" s="16" t="s">
        <v>17</v>
      </c>
      <c r="F1709" s="16" t="s">
        <v>19</v>
      </c>
      <c r="G1709" s="7" t="n">
        <v>20</v>
      </c>
      <c r="H1709" s="6" t="n">
        <v>426.4</v>
      </c>
      <c r="I1709" s="6" t="n">
        <v>-8528</v>
      </c>
      <c r="J1709" s="6" t="n">
        <v>-0</v>
      </c>
      <c r="K1709" s="6" t="n">
        <v>-4.26</v>
      </c>
      <c r="L1709" s="6" t="n">
        <v>-0</v>
      </c>
      <c r="M1709" s="6" t="s">
        <f>=I1709+J1709+K1709+L1709</f>
      </c>
      <c r="N1709" s="16"/>
    </row>
    <row collapsed="false" customFormat="false" customHeight="false" hidden="false" ht="12.1" outlineLevel="0" r="1710">
      <c r="A1710" s="25" t="n">
        <v>46004.012511574</v>
      </c>
      <c r="B1710" s="26" t="s">
        <v>55</v>
      </c>
      <c r="C1710" s="26" t="s">
        <v>204</v>
      </c>
      <c r="D1710" s="26" t="s">
        <v>128</v>
      </c>
      <c r="E1710" s="26" t="s">
        <v>56</v>
      </c>
      <c r="F1710" s="26" t="s">
        <v>19</v>
      </c>
      <c r="G1710" s="27" t="n">
        <v>-4550</v>
      </c>
      <c r="H1710" s="28" t="n">
        <v>1.8713</v>
      </c>
      <c r="I1710" s="28" t="n">
        <v>8514.42</v>
      </c>
      <c r="J1710" s="28" t="n">
        <v>0</v>
      </c>
      <c r="K1710" s="28" t="n">
        <v>-0</v>
      </c>
      <c r="L1710" s="28" t="n">
        <v>-0</v>
      </c>
      <c r="M1710" s="6" t="s">
        <f>=I1710+J1710+K1710+L1710</f>
      </c>
      <c r="N1710" s="26"/>
    </row>
    <row collapsed="false" customFormat="false" customHeight="false" hidden="false" ht="12.1" outlineLevel="0" r="1711">
      <c r="A1711" s="25" t="n">
        <v>46006.512789352</v>
      </c>
      <c r="B1711" s="26" t="s">
        <v>153</v>
      </c>
      <c r="C1711" s="26" t="s">
        <v>226</v>
      </c>
      <c r="D1711" s="26" t="s">
        <v>128</v>
      </c>
      <c r="E1711" s="26" t="s">
        <v>17</v>
      </c>
      <c r="F1711" s="26" t="s">
        <v>19</v>
      </c>
      <c r="G1711" s="27" t="n">
        <v>-20</v>
      </c>
      <c r="H1711" s="28" t="n">
        <v>429.2</v>
      </c>
      <c r="I1711" s="28" t="n">
        <v>8584</v>
      </c>
      <c r="J1711" s="28" t="n">
        <v>0</v>
      </c>
      <c r="K1711" s="28" t="n">
        <v>-4.29</v>
      </c>
      <c r="L1711" s="28" t="n">
        <v>-0</v>
      </c>
      <c r="M1711" s="6" t="s">
        <f>=I1711+J1711+K1711+L1711</f>
      </c>
      <c r="N1711" s="26"/>
    </row>
    <row collapsed="false" customFormat="false" customHeight="false" hidden="false" ht="12.1" outlineLevel="0" r="1712">
      <c r="A1712" s="20" t="n">
        <v>46007.929571759</v>
      </c>
      <c r="B1712" s="16" t="s">
        <v>55</v>
      </c>
      <c r="C1712" s="16" t="s">
        <v>204</v>
      </c>
      <c r="D1712" s="16" t="s">
        <v>127</v>
      </c>
      <c r="E1712" s="16" t="s">
        <v>56</v>
      </c>
      <c r="F1712" s="16" t="s">
        <v>19</v>
      </c>
      <c r="G1712" s="7" t="n">
        <v>4560</v>
      </c>
      <c r="H1712" s="6" t="n">
        <v>1.873</v>
      </c>
      <c r="I1712" s="6" t="n">
        <v>-8540.88</v>
      </c>
      <c r="J1712" s="6" t="n">
        <v>-0</v>
      </c>
      <c r="K1712" s="6" t="n">
        <v>-0</v>
      </c>
      <c r="L1712" s="6" t="n">
        <v>-0</v>
      </c>
      <c r="M1712" s="6" t="s">
        <f>=I1712+J1712+K1712+L1712</f>
      </c>
      <c r="N1712" s="16"/>
    </row>
    <row collapsed="false" customFormat="false" customHeight="false" hidden="false" ht="12.1" outlineLevel="0" r="1713">
      <c r="A1713" s="25" t="n">
        <v>46008.555821759</v>
      </c>
      <c r="B1713" s="26" t="s">
        <v>160</v>
      </c>
      <c r="C1713" s="26" t="s">
        <v>233</v>
      </c>
      <c r="D1713" s="26" t="s">
        <v>128</v>
      </c>
      <c r="E1713" s="26" t="s">
        <v>17</v>
      </c>
      <c r="F1713" s="26" t="s">
        <v>19</v>
      </c>
      <c r="G1713" s="27" t="n">
        <v>-500</v>
      </c>
      <c r="H1713" s="28" t="n">
        <v>41.06</v>
      </c>
      <c r="I1713" s="28" t="n">
        <v>20530</v>
      </c>
      <c r="J1713" s="28" t="n">
        <v>0</v>
      </c>
      <c r="K1713" s="28" t="n">
        <v>-10.28</v>
      </c>
      <c r="L1713" s="28" t="n">
        <v>-0</v>
      </c>
      <c r="M1713" s="6" t="s">
        <f>=I1713+J1713+K1713+L1713</f>
      </c>
      <c r="N1713" s="26"/>
    </row>
    <row collapsed="false" customFormat="false" customHeight="false" hidden="false" ht="12.1" outlineLevel="0" r="1714">
      <c r="A1714" s="20" t="n">
        <v>46008.74337963</v>
      </c>
      <c r="B1714" s="16" t="s">
        <v>153</v>
      </c>
      <c r="C1714" s="16" t="s">
        <v>226</v>
      </c>
      <c r="D1714" s="16" t="s">
        <v>127</v>
      </c>
      <c r="E1714" s="16" t="s">
        <v>17</v>
      </c>
      <c r="F1714" s="16" t="s">
        <v>19</v>
      </c>
      <c r="G1714" s="7" t="n">
        <v>20</v>
      </c>
      <c r="H1714" s="6" t="n">
        <v>426.4</v>
      </c>
      <c r="I1714" s="6" t="n">
        <v>-8528</v>
      </c>
      <c r="J1714" s="6" t="n">
        <v>-0</v>
      </c>
      <c r="K1714" s="6" t="n">
        <v>-4.26</v>
      </c>
      <c r="L1714" s="6" t="n">
        <v>-0</v>
      </c>
      <c r="M1714" s="6" t="s">
        <f>=I1714+J1714+K1714+L1714</f>
      </c>
      <c r="N1714" s="16"/>
    </row>
    <row collapsed="false" customFormat="false" customHeight="false" hidden="false" ht="12.1" outlineLevel="0" r="1715">
      <c r="A1715" s="20" t="n">
        <v>46009.748865741</v>
      </c>
      <c r="B1715" s="16" t="s">
        <v>160</v>
      </c>
      <c r="C1715" s="16" t="s">
        <v>233</v>
      </c>
      <c r="D1715" s="16" t="s">
        <v>127</v>
      </c>
      <c r="E1715" s="16" t="s">
        <v>17</v>
      </c>
      <c r="F1715" s="16" t="s">
        <v>19</v>
      </c>
      <c r="G1715" s="7" t="n">
        <v>400</v>
      </c>
      <c r="H1715" s="6" t="n">
        <v>40.145</v>
      </c>
      <c r="I1715" s="6" t="n">
        <v>-16058</v>
      </c>
      <c r="J1715" s="6" t="n">
        <v>-0</v>
      </c>
      <c r="K1715" s="6" t="n">
        <v>-8.03</v>
      </c>
      <c r="L1715" s="6" t="n">
        <v>-0</v>
      </c>
      <c r="M1715" s="6" t="s">
        <f>=I1715+J1715+K1715+L1715</f>
      </c>
      <c r="N1715" s="16"/>
    </row>
    <row collapsed="false" customFormat="false" customHeight="false" hidden="false" ht="12.1" outlineLevel="0" r="1716">
      <c r="A1716" s="25" t="n">
        <v>46009.959421296</v>
      </c>
      <c r="B1716" s="26" t="s">
        <v>55</v>
      </c>
      <c r="C1716" s="26" t="s">
        <v>204</v>
      </c>
      <c r="D1716" s="26" t="s">
        <v>128</v>
      </c>
      <c r="E1716" s="26" t="s">
        <v>56</v>
      </c>
      <c r="F1716" s="26" t="s">
        <v>19</v>
      </c>
      <c r="G1716" s="27" t="n">
        <v>-2140</v>
      </c>
      <c r="H1716" s="28" t="n">
        <v>1.8745</v>
      </c>
      <c r="I1716" s="28" t="n">
        <v>4011.43</v>
      </c>
      <c r="J1716" s="28" t="n">
        <v>0</v>
      </c>
      <c r="K1716" s="28" t="n">
        <v>-0</v>
      </c>
      <c r="L1716" s="28" t="n">
        <v>-0</v>
      </c>
      <c r="M1716" s="6" t="s">
        <f>=I1716+J1716+K1716+L1716</f>
      </c>
      <c r="N1716" s="26"/>
    </row>
    <row collapsed="false" customFormat="false" customHeight="false" hidden="false" ht="12.1" outlineLevel="0" r="1717">
      <c r="A1717" s="25" t="n">
        <v>46010.577465278</v>
      </c>
      <c r="B1717" s="26" t="s">
        <v>161</v>
      </c>
      <c r="C1717" s="26" t="s">
        <v>234</v>
      </c>
      <c r="D1717" s="26" t="s">
        <v>128</v>
      </c>
      <c r="E1717" s="26" t="s">
        <v>17</v>
      </c>
      <c r="F1717" s="26" t="s">
        <v>19</v>
      </c>
      <c r="G1717" s="27" t="n">
        <v>-36000</v>
      </c>
      <c r="H1717" s="28" t="n">
        <v>0.513</v>
      </c>
      <c r="I1717" s="28" t="n">
        <v>18468</v>
      </c>
      <c r="J1717" s="28" t="n">
        <v>0</v>
      </c>
      <c r="K1717" s="28" t="n">
        <v>-9.23</v>
      </c>
      <c r="L1717" s="28" t="n">
        <v>-0</v>
      </c>
      <c r="M1717" s="6" t="s">
        <f>=I1717+J1717+K1717+L1717</f>
      </c>
      <c r="N1717" s="26"/>
    </row>
    <row collapsed="false" customFormat="false" customHeight="false" hidden="false" ht="12.1" outlineLevel="0" r="1718">
      <c r="A1718" s="20" t="n">
        <v>46010.964768519</v>
      </c>
      <c r="B1718" s="16" t="s">
        <v>55</v>
      </c>
      <c r="C1718" s="16" t="s">
        <v>204</v>
      </c>
      <c r="D1718" s="16" t="s">
        <v>127</v>
      </c>
      <c r="E1718" s="16" t="s">
        <v>56</v>
      </c>
      <c r="F1718" s="16" t="s">
        <v>19</v>
      </c>
      <c r="G1718" s="7" t="n">
        <v>9800</v>
      </c>
      <c r="H1718" s="6" t="n">
        <v>1.8769</v>
      </c>
      <c r="I1718" s="6" t="n">
        <v>-18393.62</v>
      </c>
      <c r="J1718" s="6" t="n">
        <v>-0</v>
      </c>
      <c r="K1718" s="6" t="n">
        <v>-0</v>
      </c>
      <c r="L1718" s="6" t="n">
        <v>-0</v>
      </c>
      <c r="M1718" s="6" t="s">
        <f>=I1718+J1718+K1718+L1718</f>
      </c>
      <c r="N1718" s="16"/>
    </row>
    <row collapsed="false" customFormat="false" customHeight="false" hidden="false" ht="12.1" outlineLevel="0" r="1719">
      <c r="A1719" s="20" t="n">
        <v>46013.717118056</v>
      </c>
      <c r="B1719" s="16" t="s">
        <v>168</v>
      </c>
      <c r="C1719" s="16" t="s">
        <v>248</v>
      </c>
      <c r="D1719" s="16" t="s">
        <v>127</v>
      </c>
      <c r="E1719" s="16" t="s">
        <v>17</v>
      </c>
      <c r="F1719" s="16" t="s">
        <v>19</v>
      </c>
      <c r="G1719" s="7" t="n">
        <v>1</v>
      </c>
      <c r="H1719" s="6" t="n">
        <v>2866</v>
      </c>
      <c r="I1719" s="6" t="n">
        <v>-2866</v>
      </c>
      <c r="J1719" s="6" t="n">
        <v>-0</v>
      </c>
      <c r="K1719" s="6" t="n">
        <v>-1.43</v>
      </c>
      <c r="L1719" s="6" t="n">
        <v>-0</v>
      </c>
      <c r="M1719" s="6" t="s">
        <f>=I1719+J1719+K1719+L1719</f>
      </c>
      <c r="N1719" s="16"/>
    </row>
    <row collapsed="false" customFormat="false" customHeight="false" hidden="false" ht="12.1" outlineLevel="0" r="1720">
      <c r="A1720" s="20" t="n">
        <v>46013.940243056</v>
      </c>
      <c r="B1720" s="16" t="s">
        <v>143</v>
      </c>
      <c r="C1720" s="16" t="s">
        <v>206</v>
      </c>
      <c r="D1720" s="16" t="s">
        <v>127</v>
      </c>
      <c r="E1720" s="16" t="s">
        <v>17</v>
      </c>
      <c r="F1720" s="16" t="s">
        <v>19</v>
      </c>
      <c r="G1720" s="7" t="n">
        <v>2000</v>
      </c>
      <c r="H1720" s="6" t="n">
        <v>3.0255</v>
      </c>
      <c r="I1720" s="6" t="n">
        <v>-6051</v>
      </c>
      <c r="J1720" s="6" t="n">
        <v>-0</v>
      </c>
      <c r="K1720" s="6" t="n">
        <v>-3.03</v>
      </c>
      <c r="L1720" s="6" t="n">
        <v>-0</v>
      </c>
      <c r="M1720" s="6" t="s">
        <f>=I1720+J1720+K1720+L1720</f>
      </c>
      <c r="N1720" s="16"/>
    </row>
    <row collapsed="false" customFormat="false" customHeight="false" hidden="false" ht="12.1" outlineLevel="0" r="1721">
      <c r="A1721" s="25" t="n">
        <v>46013.942407407</v>
      </c>
      <c r="B1721" s="26" t="s">
        <v>55</v>
      </c>
      <c r="C1721" s="26" t="s">
        <v>204</v>
      </c>
      <c r="D1721" s="26" t="s">
        <v>128</v>
      </c>
      <c r="E1721" s="26" t="s">
        <v>56</v>
      </c>
      <c r="F1721" s="26" t="s">
        <v>19</v>
      </c>
      <c r="G1721" s="27" t="n">
        <v>-4720</v>
      </c>
      <c r="H1721" s="28" t="n">
        <v>1.8776</v>
      </c>
      <c r="I1721" s="28" t="n">
        <v>8862.27</v>
      </c>
      <c r="J1721" s="28" t="n">
        <v>0</v>
      </c>
      <c r="K1721" s="28" t="n">
        <v>-0</v>
      </c>
      <c r="L1721" s="28" t="n">
        <v>-0</v>
      </c>
      <c r="M1721" s="6" t="s">
        <f>=I1721+J1721+K1721+L1721</f>
      </c>
      <c r="N1721" s="26"/>
    </row>
    <row collapsed="false" customFormat="false" customHeight="false" hidden="false" ht="12.1" outlineLevel="0" r="1722">
      <c r="A1722" s="25" t="n">
        <v>46014.637858796</v>
      </c>
      <c r="B1722" s="26" t="s">
        <v>131</v>
      </c>
      <c r="C1722" s="26" t="s">
        <v>191</v>
      </c>
      <c r="D1722" s="26" t="s">
        <v>128</v>
      </c>
      <c r="E1722" s="26" t="s">
        <v>17</v>
      </c>
      <c r="F1722" s="26" t="s">
        <v>19</v>
      </c>
      <c r="G1722" s="27" t="n">
        <v>-40000</v>
      </c>
      <c r="H1722" s="28" t="n">
        <v>0.4394</v>
      </c>
      <c r="I1722" s="28" t="n">
        <v>17576</v>
      </c>
      <c r="J1722" s="28" t="n">
        <v>0</v>
      </c>
      <c r="K1722" s="28" t="n">
        <v>-8.79</v>
      </c>
      <c r="L1722" s="28" t="n">
        <v>-0</v>
      </c>
      <c r="M1722" s="6" t="s">
        <f>=I1722+J1722+K1722+L1722</f>
      </c>
      <c r="N1722" s="26"/>
    </row>
    <row collapsed="false" customFormat="false" customHeight="false" hidden="false" ht="12.1" outlineLevel="0" r="1723">
      <c r="A1723" s="25" t="n">
        <v>46014.795555556</v>
      </c>
      <c r="B1723" s="26" t="s">
        <v>160</v>
      </c>
      <c r="C1723" s="26" t="s">
        <v>233</v>
      </c>
      <c r="D1723" s="26" t="s">
        <v>128</v>
      </c>
      <c r="E1723" s="26" t="s">
        <v>17</v>
      </c>
      <c r="F1723" s="26" t="s">
        <v>19</v>
      </c>
      <c r="G1723" s="27" t="n">
        <v>-400</v>
      </c>
      <c r="H1723" s="28" t="n">
        <v>40.83</v>
      </c>
      <c r="I1723" s="28" t="n">
        <v>16332</v>
      </c>
      <c r="J1723" s="28" t="n">
        <v>0</v>
      </c>
      <c r="K1723" s="28" t="n">
        <v>-8.17</v>
      </c>
      <c r="L1723" s="28" t="n">
        <v>-0</v>
      </c>
      <c r="M1723" s="6" t="s">
        <f>=I1723+J1723+K1723+L1723</f>
      </c>
      <c r="N1723" s="26"/>
    </row>
    <row collapsed="false" customFormat="false" customHeight="false" hidden="false" ht="12.1" outlineLevel="0" r="1724">
      <c r="A1724" s="20" t="n">
        <v>46014.982719907</v>
      </c>
      <c r="B1724" s="16" t="s">
        <v>55</v>
      </c>
      <c r="C1724" s="16" t="s">
        <v>204</v>
      </c>
      <c r="D1724" s="16" t="s">
        <v>127</v>
      </c>
      <c r="E1724" s="16" t="s">
        <v>56</v>
      </c>
      <c r="F1724" s="16" t="s">
        <v>19</v>
      </c>
      <c r="G1724" s="7" t="n">
        <v>18000</v>
      </c>
      <c r="H1724" s="6" t="n">
        <v>1.8785</v>
      </c>
      <c r="I1724" s="6" t="n">
        <v>-33813</v>
      </c>
      <c r="J1724" s="6" t="n">
        <v>-0</v>
      </c>
      <c r="K1724" s="6" t="n">
        <v>-0</v>
      </c>
      <c r="L1724" s="6" t="n">
        <v>-0</v>
      </c>
      <c r="M1724" s="6" t="s">
        <f>=I1724+J1724+K1724+L1724</f>
      </c>
      <c r="N1724" s="16"/>
    </row>
    <row collapsed="false" customFormat="false" customHeight="false" hidden="false" ht="12.1" outlineLevel="0" r="1725">
      <c r="A1725" s="25" t="n">
        <v>46015.54875</v>
      </c>
      <c r="B1725" s="26" t="s">
        <v>153</v>
      </c>
      <c r="C1725" s="26" t="s">
        <v>226</v>
      </c>
      <c r="D1725" s="26" t="s">
        <v>128</v>
      </c>
      <c r="E1725" s="26" t="s">
        <v>17</v>
      </c>
      <c r="F1725" s="26" t="s">
        <v>19</v>
      </c>
      <c r="G1725" s="27" t="n">
        <v>-20</v>
      </c>
      <c r="H1725" s="28" t="n">
        <v>429.8</v>
      </c>
      <c r="I1725" s="28" t="n">
        <v>8596</v>
      </c>
      <c r="J1725" s="28" t="n">
        <v>0</v>
      </c>
      <c r="K1725" s="28" t="n">
        <v>-4.3</v>
      </c>
      <c r="L1725" s="28" t="n">
        <v>-0</v>
      </c>
      <c r="M1725" s="6" t="s">
        <f>=I1725+J1725+K1725+L1725</f>
      </c>
      <c r="N1725" s="26"/>
    </row>
    <row collapsed="false" customFormat="false" customHeight="false" hidden="false" ht="12.1" outlineLevel="0" r="1726">
      <c r="A1726" s="20" t="n">
        <v>46015.642222222</v>
      </c>
      <c r="B1726" s="16" t="s">
        <v>39</v>
      </c>
      <c r="C1726" s="16" t="s">
        <v>209</v>
      </c>
      <c r="D1726" s="16" t="s">
        <v>127</v>
      </c>
      <c r="E1726" s="16" t="s">
        <v>17</v>
      </c>
      <c r="F1726" s="16" t="s">
        <v>19</v>
      </c>
      <c r="G1726" s="7" t="n">
        <v>100</v>
      </c>
      <c r="H1726" s="6" t="n">
        <v>61.86</v>
      </c>
      <c r="I1726" s="6" t="n">
        <v>-6186</v>
      </c>
      <c r="J1726" s="6" t="n">
        <v>-0</v>
      </c>
      <c r="K1726" s="6" t="n">
        <v>-3.09</v>
      </c>
      <c r="L1726" s="6" t="n">
        <v>-0</v>
      </c>
      <c r="M1726" s="6" t="s">
        <f>=I1726+J1726+K1726+L1726</f>
      </c>
      <c r="N1726" s="16"/>
    </row>
    <row collapsed="false" customFormat="false" customHeight="false" hidden="false" ht="12.1" outlineLevel="0" r="1727">
      <c r="A1727" s="20" t="n">
        <v>46016.588368056</v>
      </c>
      <c r="B1727" s="16" t="s">
        <v>45</v>
      </c>
      <c r="C1727" s="16" t="s">
        <v>236</v>
      </c>
      <c r="D1727" s="16" t="s">
        <v>127</v>
      </c>
      <c r="E1727" s="16" t="s">
        <v>17</v>
      </c>
      <c r="F1727" s="16" t="s">
        <v>19</v>
      </c>
      <c r="G1727" s="7" t="n">
        <v>1800</v>
      </c>
      <c r="H1727" s="6" t="n">
        <v>12.375</v>
      </c>
      <c r="I1727" s="6" t="n">
        <v>-22275</v>
      </c>
      <c r="J1727" s="6" t="n">
        <v>-0</v>
      </c>
      <c r="K1727" s="6" t="n">
        <v>-11.14</v>
      </c>
      <c r="L1727" s="6" t="n">
        <v>-0</v>
      </c>
      <c r="M1727" s="6" t="s">
        <f>=I1727+J1727+K1727+L1727</f>
      </c>
      <c r="N1727" s="16"/>
    </row>
    <row collapsed="false" customFormat="false" customHeight="false" hidden="false" ht="12.1" outlineLevel="0" r="1728">
      <c r="A1728" s="20" t="n">
        <v>46016.653761574</v>
      </c>
      <c r="B1728" s="16" t="s">
        <v>153</v>
      </c>
      <c r="C1728" s="16" t="s">
        <v>226</v>
      </c>
      <c r="D1728" s="16" t="s">
        <v>127</v>
      </c>
      <c r="E1728" s="16" t="s">
        <v>17</v>
      </c>
      <c r="F1728" s="16" t="s">
        <v>19</v>
      </c>
      <c r="G1728" s="7" t="n">
        <v>20</v>
      </c>
      <c r="H1728" s="6" t="n">
        <v>424.4</v>
      </c>
      <c r="I1728" s="6" t="n">
        <v>-8488</v>
      </c>
      <c r="J1728" s="6" t="n">
        <v>-0</v>
      </c>
      <c r="K1728" s="6" t="n">
        <v>-4.24</v>
      </c>
      <c r="L1728" s="6" t="n">
        <v>-0</v>
      </c>
      <c r="M1728" s="6" t="s">
        <f>=I1728+J1728+K1728+L1728</f>
      </c>
      <c r="N1728" s="16"/>
    </row>
    <row collapsed="false" customFormat="false" customHeight="false" hidden="false" ht="12.1" outlineLevel="0" r="1729">
      <c r="A1729" s="20" t="n">
        <v>46016.661886574</v>
      </c>
      <c r="B1729" s="16" t="s">
        <v>138</v>
      </c>
      <c r="C1729" s="16" t="s">
        <v>200</v>
      </c>
      <c r="D1729" s="16" t="s">
        <v>127</v>
      </c>
      <c r="E1729" s="16" t="s">
        <v>17</v>
      </c>
      <c r="F1729" s="16" t="s">
        <v>19</v>
      </c>
      <c r="G1729" s="7" t="n">
        <v>300</v>
      </c>
      <c r="H1729" s="6" t="n">
        <v>97.95</v>
      </c>
      <c r="I1729" s="6" t="n">
        <v>-29385</v>
      </c>
      <c r="J1729" s="6" t="n">
        <v>-0</v>
      </c>
      <c r="K1729" s="6" t="n">
        <v>-14.69</v>
      </c>
      <c r="L1729" s="6" t="n">
        <v>-0</v>
      </c>
      <c r="M1729" s="6" t="s">
        <f>=I1729+J1729+K1729+L1729</f>
      </c>
      <c r="N1729" s="16"/>
    </row>
    <row collapsed="false" customFormat="false" customHeight="false" hidden="false" ht="12.1" outlineLevel="0" r="1730">
      <c r="A1730" s="25" t="n">
        <v>46016.983854167</v>
      </c>
      <c r="B1730" s="26" t="s">
        <v>55</v>
      </c>
      <c r="C1730" s="26" t="s">
        <v>204</v>
      </c>
      <c r="D1730" s="26" t="s">
        <v>128</v>
      </c>
      <c r="E1730" s="26" t="s">
        <v>56</v>
      </c>
      <c r="F1730" s="26" t="s">
        <v>19</v>
      </c>
      <c r="G1730" s="27" t="n">
        <v>-30700</v>
      </c>
      <c r="H1730" s="28" t="n">
        <v>1.88</v>
      </c>
      <c r="I1730" s="28" t="n">
        <v>57716</v>
      </c>
      <c r="J1730" s="28" t="n">
        <v>0</v>
      </c>
      <c r="K1730" s="28" t="n">
        <v>-0</v>
      </c>
      <c r="L1730" s="28" t="n">
        <v>-0</v>
      </c>
      <c r="M1730" s="6" t="s">
        <f>=I1730+J1730+K1730+L1730</f>
      </c>
      <c r="N1730" s="26"/>
    </row>
    <row collapsed="false" customFormat="false" customHeight="false" hidden="false" ht="12.1" outlineLevel="0" r="1731">
      <c r="A1731" s="20" t="n">
        <v>46027.41875</v>
      </c>
      <c r="B1731" s="16" t="s">
        <v>149</v>
      </c>
      <c r="C1731" s="16" t="s">
        <v>220</v>
      </c>
      <c r="D1731" s="16" t="s">
        <v>127</v>
      </c>
      <c r="E1731" s="16" t="s">
        <v>17</v>
      </c>
      <c r="F1731" s="16" t="s">
        <v>19</v>
      </c>
      <c r="G1731" s="7" t="n">
        <v>80</v>
      </c>
      <c r="H1731" s="6" t="n">
        <v>74.55</v>
      </c>
      <c r="I1731" s="6" t="n">
        <v>-5964</v>
      </c>
      <c r="J1731" s="6" t="n">
        <v>-0</v>
      </c>
      <c r="K1731" s="6" t="n">
        <v>-2.98</v>
      </c>
      <c r="L1731" s="6" t="n">
        <v>-0</v>
      </c>
      <c r="M1731" s="6" t="s">
        <f>=I1731+J1731+K1731+L1731</f>
      </c>
      <c r="N1731" s="16"/>
    </row>
    <row collapsed="false" customFormat="false" customHeight="false" hidden="false" ht="12.1" outlineLevel="0" r="1732">
      <c r="A1732" s="20" t="n">
        <v>46027.447268519</v>
      </c>
      <c r="B1732" s="16" t="s">
        <v>139</v>
      </c>
      <c r="C1732" s="16" t="s">
        <v>201</v>
      </c>
      <c r="D1732" s="16" t="s">
        <v>127</v>
      </c>
      <c r="E1732" s="16" t="s">
        <v>17</v>
      </c>
      <c r="F1732" s="16" t="s">
        <v>19</v>
      </c>
      <c r="G1732" s="7" t="n">
        <v>10</v>
      </c>
      <c r="H1732" s="6" t="n">
        <v>657</v>
      </c>
      <c r="I1732" s="6" t="n">
        <v>-6570</v>
      </c>
      <c r="J1732" s="6" t="n">
        <v>-0</v>
      </c>
      <c r="K1732" s="6" t="n">
        <v>-3.29</v>
      </c>
      <c r="L1732" s="6" t="n">
        <v>-0</v>
      </c>
      <c r="M1732" s="6" t="s">
        <f>=I1732+J1732+K1732+L1732</f>
      </c>
      <c r="N1732" s="16"/>
    </row>
    <row collapsed="false" customFormat="false" customHeight="false" hidden="false" ht="12.1" outlineLevel="0" r="1733">
      <c r="A1733" s="20" t="n">
        <v>46027.494351852</v>
      </c>
      <c r="B1733" s="16" t="s">
        <v>131</v>
      </c>
      <c r="C1733" s="16" t="s">
        <v>191</v>
      </c>
      <c r="D1733" s="16" t="s">
        <v>127</v>
      </c>
      <c r="E1733" s="16" t="s">
        <v>17</v>
      </c>
      <c r="F1733" s="16" t="s">
        <v>19</v>
      </c>
      <c r="G1733" s="7" t="n">
        <v>30000</v>
      </c>
      <c r="H1733" s="6" t="n">
        <v>0.4068</v>
      </c>
      <c r="I1733" s="6" t="n">
        <v>-12204</v>
      </c>
      <c r="J1733" s="6" t="n">
        <v>-0</v>
      </c>
      <c r="K1733" s="6" t="n">
        <v>-6.1</v>
      </c>
      <c r="L1733" s="6" t="n">
        <v>-0</v>
      </c>
      <c r="M1733" s="6" t="s">
        <f>=I1733+J1733+K1733+L1733</f>
      </c>
      <c r="N1733" s="16"/>
    </row>
    <row collapsed="false" customFormat="false" customHeight="false" hidden="false" ht="12.1" outlineLevel="0" r="1734">
      <c r="A1734" s="25" t="n">
        <v>46027.964826389</v>
      </c>
      <c r="B1734" s="26" t="s">
        <v>55</v>
      </c>
      <c r="C1734" s="26" t="s">
        <v>204</v>
      </c>
      <c r="D1734" s="26" t="s">
        <v>128</v>
      </c>
      <c r="E1734" s="26" t="s">
        <v>56</v>
      </c>
      <c r="F1734" s="26" t="s">
        <v>19</v>
      </c>
      <c r="G1734" s="27" t="n">
        <v>-13100</v>
      </c>
      <c r="H1734" s="28" t="n">
        <v>1.8889</v>
      </c>
      <c r="I1734" s="28" t="n">
        <v>24744.59</v>
      </c>
      <c r="J1734" s="28" t="n">
        <v>0</v>
      </c>
      <c r="K1734" s="28" t="n">
        <v>-0</v>
      </c>
      <c r="L1734" s="28" t="n">
        <v>-0</v>
      </c>
      <c r="M1734" s="6" t="s">
        <f>=I1734+J1734+K1734+L1734</f>
      </c>
      <c r="N1734" s="26"/>
    </row>
    <row collapsed="false" customFormat="false" customHeight="false" hidden="false" ht="12.1" outlineLevel="0" r="1735">
      <c r="A1735" s="20" t="n">
        <v>46030.469965278</v>
      </c>
      <c r="B1735" s="16" t="s">
        <v>27</v>
      </c>
      <c r="C1735" s="16" t="s">
        <v>216</v>
      </c>
      <c r="D1735" s="16" t="s">
        <v>127</v>
      </c>
      <c r="E1735" s="16" t="s">
        <v>17</v>
      </c>
      <c r="F1735" s="16" t="s">
        <v>19</v>
      </c>
      <c r="G1735" s="7" t="n">
        <v>10</v>
      </c>
      <c r="H1735" s="6" t="n">
        <v>945.5</v>
      </c>
      <c r="I1735" s="6" t="n">
        <v>-9455</v>
      </c>
      <c r="J1735" s="6" t="n">
        <v>-0</v>
      </c>
      <c r="K1735" s="6" t="n">
        <v>-4.73</v>
      </c>
      <c r="L1735" s="6" t="n">
        <v>-0</v>
      </c>
      <c r="M1735" s="6" t="s">
        <f>=I1735+J1735+K1735+L1735</f>
      </c>
      <c r="N1735" s="16"/>
    </row>
    <row collapsed="false" customFormat="false" customHeight="false" hidden="false" ht="12.1" outlineLevel="0" r="1736">
      <c r="A1736" s="20" t="n">
        <v>46030.470486111</v>
      </c>
      <c r="B1736" s="16" t="s">
        <v>149</v>
      </c>
      <c r="C1736" s="16" t="s">
        <v>220</v>
      </c>
      <c r="D1736" s="16" t="s">
        <v>127</v>
      </c>
      <c r="E1736" s="16" t="s">
        <v>17</v>
      </c>
      <c r="F1736" s="16" t="s">
        <v>19</v>
      </c>
      <c r="G1736" s="7" t="n">
        <v>220</v>
      </c>
      <c r="H1736" s="6" t="n">
        <v>72.42</v>
      </c>
      <c r="I1736" s="6" t="n">
        <v>-15932.4</v>
      </c>
      <c r="J1736" s="6" t="n">
        <v>-0</v>
      </c>
      <c r="K1736" s="6" t="n">
        <v>-7.97</v>
      </c>
      <c r="L1736" s="6" t="n">
        <v>-0</v>
      </c>
      <c r="M1736" s="6" t="s">
        <f>=I1736+J1736+K1736+L1736</f>
      </c>
      <c r="N1736" s="16"/>
    </row>
    <row collapsed="false" customFormat="false" customHeight="false" hidden="false" ht="12.1" outlineLevel="0" r="1737">
      <c r="A1737" s="20" t="n">
        <v>46030.656377315</v>
      </c>
      <c r="B1737" s="16" t="s">
        <v>39</v>
      </c>
      <c r="C1737" s="16" t="s">
        <v>209</v>
      </c>
      <c r="D1737" s="16" t="s">
        <v>127</v>
      </c>
      <c r="E1737" s="16" t="s">
        <v>17</v>
      </c>
      <c r="F1737" s="16" t="s">
        <v>19</v>
      </c>
      <c r="G1737" s="7" t="n">
        <v>100</v>
      </c>
      <c r="H1737" s="6" t="n">
        <v>60.26</v>
      </c>
      <c r="I1737" s="6" t="n">
        <v>-6026</v>
      </c>
      <c r="J1737" s="6" t="n">
        <v>-0</v>
      </c>
      <c r="K1737" s="6" t="n">
        <v>-3.01</v>
      </c>
      <c r="L1737" s="6" t="n">
        <v>-0</v>
      </c>
      <c r="M1737" s="6" t="s">
        <f>=I1737+J1737+K1737+L1737</f>
      </c>
      <c r="N1737" s="16"/>
    </row>
    <row collapsed="false" customFormat="false" customHeight="false" hidden="false" ht="12.1" outlineLevel="0" r="1738">
      <c r="A1738" s="25" t="n">
        <v>46030.65974537</v>
      </c>
      <c r="B1738" s="26" t="s">
        <v>143</v>
      </c>
      <c r="C1738" s="26" t="s">
        <v>206</v>
      </c>
      <c r="D1738" s="26" t="s">
        <v>128</v>
      </c>
      <c r="E1738" s="26" t="s">
        <v>17</v>
      </c>
      <c r="F1738" s="26" t="s">
        <v>19</v>
      </c>
      <c r="G1738" s="27" t="n">
        <v>-2000</v>
      </c>
      <c r="H1738" s="28" t="n">
        <v>3.2015</v>
      </c>
      <c r="I1738" s="28" t="n">
        <v>6403</v>
      </c>
      <c r="J1738" s="28" t="n">
        <v>0</v>
      </c>
      <c r="K1738" s="28" t="n">
        <v>-3.2</v>
      </c>
      <c r="L1738" s="28" t="n">
        <v>-0</v>
      </c>
      <c r="M1738" s="6" t="s">
        <f>=I1738+J1738+K1738+L1738</f>
      </c>
      <c r="N1738" s="26"/>
    </row>
    <row collapsed="false" customFormat="false" customHeight="false" hidden="false" ht="12.1" outlineLevel="0" r="1739">
      <c r="A1739" s="25" t="n">
        <v>46030.793356481</v>
      </c>
      <c r="B1739" s="26" t="s">
        <v>55</v>
      </c>
      <c r="C1739" s="26" t="s">
        <v>204</v>
      </c>
      <c r="D1739" s="26" t="s">
        <v>128</v>
      </c>
      <c r="E1739" s="26" t="s">
        <v>56</v>
      </c>
      <c r="F1739" s="26" t="s">
        <v>19</v>
      </c>
      <c r="G1739" s="27" t="n">
        <v>-13230</v>
      </c>
      <c r="H1739" s="28" t="n">
        <v>1.8913</v>
      </c>
      <c r="I1739" s="28" t="n">
        <v>25021.9</v>
      </c>
      <c r="J1739" s="28" t="n">
        <v>0</v>
      </c>
      <c r="K1739" s="28" t="n">
        <v>-0</v>
      </c>
      <c r="L1739" s="28" t="n">
        <v>-0</v>
      </c>
      <c r="M1739" s="6" t="s">
        <f>=I1739+J1739+K1739+L1739</f>
      </c>
      <c r="N1739" s="26"/>
    </row>
    <row collapsed="false" customFormat="false" customHeight="false" hidden="false" ht="12.1" outlineLevel="0" r="1740">
      <c r="A1740" s="25" t="n">
        <v>46034.752615741</v>
      </c>
      <c r="B1740" s="26" t="s">
        <v>168</v>
      </c>
      <c r="C1740" s="26" t="s">
        <v>248</v>
      </c>
      <c r="D1740" s="26" t="s">
        <v>128</v>
      </c>
      <c r="E1740" s="26" t="s">
        <v>17</v>
      </c>
      <c r="F1740" s="26" t="s">
        <v>19</v>
      </c>
      <c r="G1740" s="27" t="n">
        <v>-1</v>
      </c>
      <c r="H1740" s="28" t="n">
        <v>2941</v>
      </c>
      <c r="I1740" s="28" t="n">
        <v>2941</v>
      </c>
      <c r="J1740" s="28" t="n">
        <v>0</v>
      </c>
      <c r="K1740" s="28" t="n">
        <v>-1.47</v>
      </c>
      <c r="L1740" s="28" t="n">
        <v>-0</v>
      </c>
      <c r="M1740" s="6" t="s">
        <f>=I1740+J1740+K1740+L1740</f>
      </c>
      <c r="N1740" s="26"/>
    </row>
    <row collapsed="false" customFormat="false" customHeight="false" hidden="false" ht="12.1" outlineLevel="0" r="1741">
      <c r="A1741" s="20" t="n">
        <v>46036.699305556</v>
      </c>
      <c r="B1741" s="16" t="s">
        <v>24</v>
      </c>
      <c r="C1741" s="16" t="s">
        <v>247</v>
      </c>
      <c r="D1741" s="16" t="s">
        <v>127</v>
      </c>
      <c r="E1741" s="16" t="s">
        <v>17</v>
      </c>
      <c r="F1741" s="16" t="s">
        <v>19</v>
      </c>
      <c r="G1741" s="7" t="n">
        <v>600</v>
      </c>
      <c r="H1741" s="6" t="n">
        <v>92.62</v>
      </c>
      <c r="I1741" s="6" t="n">
        <v>-55572</v>
      </c>
      <c r="J1741" s="6" t="n">
        <v>-0</v>
      </c>
      <c r="K1741" s="6" t="n">
        <v>-27.79</v>
      </c>
      <c r="L1741" s="6" t="n">
        <v>-0</v>
      </c>
      <c r="M1741" s="6" t="s">
        <f>=I1741+J1741+K1741+L1741</f>
      </c>
      <c r="N1741" s="16"/>
    </row>
    <row collapsed="false" customFormat="false" customHeight="false" hidden="false" ht="12.1" outlineLevel="0" r="1742">
      <c r="A1742" s="25" t="n">
        <v>46036.731863426</v>
      </c>
      <c r="B1742" s="26" t="s">
        <v>139</v>
      </c>
      <c r="C1742" s="26" t="s">
        <v>201</v>
      </c>
      <c r="D1742" s="26" t="s">
        <v>128</v>
      </c>
      <c r="E1742" s="26" t="s">
        <v>17</v>
      </c>
      <c r="F1742" s="26" t="s">
        <v>19</v>
      </c>
      <c r="G1742" s="27" t="n">
        <v>-10</v>
      </c>
      <c r="H1742" s="28" t="n">
        <v>664</v>
      </c>
      <c r="I1742" s="28" t="n">
        <v>6640</v>
      </c>
      <c r="J1742" s="28" t="n">
        <v>0</v>
      </c>
      <c r="K1742" s="28" t="n">
        <v>-3.31</v>
      </c>
      <c r="L1742" s="28" t="n">
        <v>-0</v>
      </c>
      <c r="M1742" s="6" t="s">
        <f>=I1742+J1742+K1742+L1742</f>
      </c>
      <c r="N1742" s="26"/>
    </row>
    <row collapsed="false" customFormat="false" customHeight="false" hidden="false" ht="12.1" outlineLevel="0" r="1743">
      <c r="A1743" s="25" t="n">
        <v>46036.748784722</v>
      </c>
      <c r="B1743" s="26" t="s">
        <v>149</v>
      </c>
      <c r="C1743" s="26" t="s">
        <v>220</v>
      </c>
      <c r="D1743" s="26" t="s">
        <v>128</v>
      </c>
      <c r="E1743" s="26" t="s">
        <v>17</v>
      </c>
      <c r="F1743" s="26" t="s">
        <v>19</v>
      </c>
      <c r="G1743" s="27" t="n">
        <v>-200</v>
      </c>
      <c r="H1743" s="28" t="n">
        <v>74.13</v>
      </c>
      <c r="I1743" s="28" t="n">
        <v>14826</v>
      </c>
      <c r="J1743" s="28" t="n">
        <v>0</v>
      </c>
      <c r="K1743" s="28" t="n">
        <v>-7.41</v>
      </c>
      <c r="L1743" s="28" t="n">
        <v>-0</v>
      </c>
      <c r="M1743" s="6" t="s">
        <f>=I1743+J1743+K1743+L1743</f>
      </c>
      <c r="N1743" s="26"/>
    </row>
    <row collapsed="false" customFormat="false" customHeight="false" hidden="false" ht="12.1" outlineLevel="0" r="1744">
      <c r="A1744" s="25" t="n">
        <v>46037.432592593</v>
      </c>
      <c r="B1744" s="26" t="s">
        <v>138</v>
      </c>
      <c r="C1744" s="26" t="s">
        <v>200</v>
      </c>
      <c r="D1744" s="26" t="s">
        <v>128</v>
      </c>
      <c r="E1744" s="26" t="s">
        <v>17</v>
      </c>
      <c r="F1744" s="26" t="s">
        <v>19</v>
      </c>
      <c r="G1744" s="27" t="n">
        <v>-300</v>
      </c>
      <c r="H1744" s="28" t="n">
        <v>100.3</v>
      </c>
      <c r="I1744" s="28" t="n">
        <v>30090</v>
      </c>
      <c r="J1744" s="28" t="n">
        <v>0</v>
      </c>
      <c r="K1744" s="28" t="n">
        <v>-15.05</v>
      </c>
      <c r="L1744" s="28" t="n">
        <v>-0</v>
      </c>
      <c r="M1744" s="6" t="s">
        <f>=I1744+J1744+K1744+L1744</f>
      </c>
      <c r="N1744" s="26"/>
    </row>
    <row collapsed="false" customFormat="false" customHeight="false" hidden="false" ht="12.1" outlineLevel="0" r="1745">
      <c r="A1745" s="20" t="n">
        <v>46037.517222222</v>
      </c>
      <c r="B1745" s="16" t="s">
        <v>168</v>
      </c>
      <c r="C1745" s="16" t="s">
        <v>248</v>
      </c>
      <c r="D1745" s="16" t="s">
        <v>127</v>
      </c>
      <c r="E1745" s="16" t="s">
        <v>17</v>
      </c>
      <c r="F1745" s="16" t="s">
        <v>19</v>
      </c>
      <c r="G1745" s="7" t="n">
        <v>1</v>
      </c>
      <c r="H1745" s="6" t="n">
        <v>2902</v>
      </c>
      <c r="I1745" s="6" t="n">
        <v>-2902</v>
      </c>
      <c r="J1745" s="6" t="n">
        <v>-0</v>
      </c>
      <c r="K1745" s="6" t="n">
        <v>-1.45</v>
      </c>
      <c r="L1745" s="6" t="n">
        <v>-0</v>
      </c>
      <c r="M1745" s="6" t="s">
        <f>=I1745+J1745+K1745+L1745</f>
      </c>
      <c r="N1745" s="16"/>
    </row>
    <row collapsed="false" customFormat="false" customHeight="false" hidden="false" ht="12.1" outlineLevel="0" r="1746">
      <c r="A1746" s="25" t="n">
        <v>46037.975555556</v>
      </c>
      <c r="B1746" s="26" t="s">
        <v>55</v>
      </c>
      <c r="C1746" s="26" t="s">
        <v>204</v>
      </c>
      <c r="D1746" s="26" t="s">
        <v>128</v>
      </c>
      <c r="E1746" s="26" t="s">
        <v>56</v>
      </c>
      <c r="F1746" s="26" t="s">
        <v>19</v>
      </c>
      <c r="G1746" s="27" t="n">
        <v>-2150</v>
      </c>
      <c r="H1746" s="28" t="n">
        <v>1.897</v>
      </c>
      <c r="I1746" s="28" t="n">
        <v>4078.55</v>
      </c>
      <c r="J1746" s="28" t="n">
        <v>0</v>
      </c>
      <c r="K1746" s="28" t="n">
        <v>-0</v>
      </c>
      <c r="L1746" s="28" t="n">
        <v>-0</v>
      </c>
      <c r="M1746" s="6" t="s">
        <f>=I1746+J1746+K1746+L1746</f>
      </c>
      <c r="N1746" s="26"/>
    </row>
    <row collapsed="false" customFormat="false" customHeight="false" hidden="false" ht="12.1" outlineLevel="0" r="1747">
      <c r="A1747" s="25" t="n">
        <v>46038.537928241</v>
      </c>
      <c r="B1747" s="26" t="s">
        <v>168</v>
      </c>
      <c r="C1747" s="26" t="s">
        <v>248</v>
      </c>
      <c r="D1747" s="26" t="s">
        <v>128</v>
      </c>
      <c r="E1747" s="26" t="s">
        <v>17</v>
      </c>
      <c r="F1747" s="26" t="s">
        <v>19</v>
      </c>
      <c r="G1747" s="27" t="n">
        <v>-1</v>
      </c>
      <c r="H1747" s="28" t="n">
        <v>2948</v>
      </c>
      <c r="I1747" s="28" t="n">
        <v>2948</v>
      </c>
      <c r="J1747" s="28" t="n">
        <v>0</v>
      </c>
      <c r="K1747" s="28" t="n">
        <v>-1.47</v>
      </c>
      <c r="L1747" s="28" t="n">
        <v>-0</v>
      </c>
      <c r="M1747" s="6" t="s">
        <f>=I1747+J1747+K1747+L1747</f>
      </c>
      <c r="N1747" s="26"/>
    </row>
    <row collapsed="false" customFormat="false" customHeight="false" hidden="false" ht="12.1" outlineLevel="0" r="1748">
      <c r="A1748" s="25" t="n">
        <v>46038.708680556</v>
      </c>
      <c r="B1748" s="26" t="s">
        <v>131</v>
      </c>
      <c r="C1748" s="26" t="s">
        <v>191</v>
      </c>
      <c r="D1748" s="26" t="s">
        <v>128</v>
      </c>
      <c r="E1748" s="26" t="s">
        <v>17</v>
      </c>
      <c r="F1748" s="26" t="s">
        <v>19</v>
      </c>
      <c r="G1748" s="27" t="n">
        <v>-40000</v>
      </c>
      <c r="H1748" s="28" t="n">
        <v>0.4243</v>
      </c>
      <c r="I1748" s="28" t="n">
        <v>16972</v>
      </c>
      <c r="J1748" s="28" t="n">
        <v>0</v>
      </c>
      <c r="K1748" s="28" t="n">
        <v>-8.49</v>
      </c>
      <c r="L1748" s="28" t="n">
        <v>-0</v>
      </c>
      <c r="M1748" s="6" t="s">
        <f>=I1748+J1748+K1748+L1748</f>
      </c>
      <c r="N1748" s="26"/>
    </row>
    <row collapsed="false" customFormat="false" customHeight="false" hidden="false" ht="12.1" outlineLevel="0" r="1749">
      <c r="A1749" s="25" t="n">
        <v>46038.711759259</v>
      </c>
      <c r="B1749" s="26" t="s">
        <v>24</v>
      </c>
      <c r="C1749" s="26" t="s">
        <v>247</v>
      </c>
      <c r="D1749" s="26" t="s">
        <v>128</v>
      </c>
      <c r="E1749" s="26" t="s">
        <v>17</v>
      </c>
      <c r="F1749" s="26" t="s">
        <v>19</v>
      </c>
      <c r="G1749" s="27" t="n">
        <v>-200</v>
      </c>
      <c r="H1749" s="28" t="n">
        <v>93.88</v>
      </c>
      <c r="I1749" s="28" t="n">
        <v>18776</v>
      </c>
      <c r="J1749" s="28" t="n">
        <v>0</v>
      </c>
      <c r="K1749" s="28" t="n">
        <v>-9.39</v>
      </c>
      <c r="L1749" s="28" t="n">
        <v>-0</v>
      </c>
      <c r="M1749" s="6" t="s">
        <f>=I1749+J1749+K1749+L1749</f>
      </c>
      <c r="N1749" s="26"/>
    </row>
    <row collapsed="false" customFormat="false" customHeight="false" hidden="false" ht="12.1" outlineLevel="0" r="1750">
      <c r="A1750" s="20" t="n">
        <v>46039.749814815</v>
      </c>
      <c r="B1750" s="16" t="s">
        <v>55</v>
      </c>
      <c r="C1750" s="16" t="s">
        <v>204</v>
      </c>
      <c r="D1750" s="16" t="s">
        <v>127</v>
      </c>
      <c r="E1750" s="16" t="s">
        <v>56</v>
      </c>
      <c r="F1750" s="16" t="s">
        <v>19</v>
      </c>
      <c r="G1750" s="7" t="n">
        <v>20370</v>
      </c>
      <c r="H1750" s="6" t="n">
        <v>1.9003</v>
      </c>
      <c r="I1750" s="6" t="n">
        <v>-38709.11</v>
      </c>
      <c r="J1750" s="6" t="n">
        <v>-0</v>
      </c>
      <c r="K1750" s="6" t="n">
        <v>-0</v>
      </c>
      <c r="L1750" s="6" t="n">
        <v>-0</v>
      </c>
      <c r="M1750" s="6" t="s">
        <f>=I1750+J1750+K1750+L1750</f>
      </c>
      <c r="N1750" s="16"/>
    </row>
    <row collapsed="false" customFormat="false" customHeight="false" hidden="false" ht="12.1" outlineLevel="0" r="1751">
      <c r="A1751" s="25" t="n">
        <v>46041.460104167</v>
      </c>
      <c r="B1751" s="26" t="s">
        <v>45</v>
      </c>
      <c r="C1751" s="26" t="s">
        <v>236</v>
      </c>
      <c r="D1751" s="26" t="s">
        <v>128</v>
      </c>
      <c r="E1751" s="26" t="s">
        <v>17</v>
      </c>
      <c r="F1751" s="26" t="s">
        <v>19</v>
      </c>
      <c r="G1751" s="27" t="n">
        <v>-1800</v>
      </c>
      <c r="H1751" s="28" t="n">
        <v>12.595</v>
      </c>
      <c r="I1751" s="28" t="n">
        <v>22671</v>
      </c>
      <c r="J1751" s="28" t="n">
        <v>0</v>
      </c>
      <c r="K1751" s="28" t="n">
        <v>-11.34</v>
      </c>
      <c r="L1751" s="28" t="n">
        <v>-0</v>
      </c>
      <c r="M1751" s="6" t="s">
        <f>=I1751+J1751+K1751+L1751</f>
      </c>
      <c r="N1751" s="26"/>
    </row>
    <row collapsed="false" customFormat="false" customHeight="false" hidden="false" ht="12.1" outlineLevel="0" r="1752">
      <c r="A1752" s="25" t="n">
        <v>46041.492037037</v>
      </c>
      <c r="B1752" s="26" t="s">
        <v>27</v>
      </c>
      <c r="C1752" s="26" t="s">
        <v>216</v>
      </c>
      <c r="D1752" s="26" t="s">
        <v>128</v>
      </c>
      <c r="E1752" s="26" t="s">
        <v>17</v>
      </c>
      <c r="F1752" s="26" t="s">
        <v>19</v>
      </c>
      <c r="G1752" s="27" t="n">
        <v>-10</v>
      </c>
      <c r="H1752" s="28" t="n">
        <v>979.5</v>
      </c>
      <c r="I1752" s="28" t="n">
        <v>9795</v>
      </c>
      <c r="J1752" s="28" t="n">
        <v>0</v>
      </c>
      <c r="K1752" s="28" t="n">
        <v>-4.9</v>
      </c>
      <c r="L1752" s="28" t="n">
        <v>-0</v>
      </c>
      <c r="M1752" s="6" t="s">
        <f>=I1752+J1752+K1752+L1752</f>
      </c>
      <c r="N1752" s="26"/>
    </row>
    <row collapsed="false" customFormat="false" customHeight="false" hidden="false" ht="12.1" outlineLevel="0" r="1753">
      <c r="A1753" s="25" t="n">
        <v>46041.572256944</v>
      </c>
      <c r="B1753" s="26" t="s">
        <v>138</v>
      </c>
      <c r="C1753" s="26" t="s">
        <v>200</v>
      </c>
      <c r="D1753" s="26" t="s">
        <v>128</v>
      </c>
      <c r="E1753" s="26" t="s">
        <v>17</v>
      </c>
      <c r="F1753" s="26" t="s">
        <v>19</v>
      </c>
      <c r="G1753" s="27" t="n">
        <v>-200</v>
      </c>
      <c r="H1753" s="28" t="n">
        <v>101.75</v>
      </c>
      <c r="I1753" s="28" t="n">
        <v>20350</v>
      </c>
      <c r="J1753" s="28" t="n">
        <v>0</v>
      </c>
      <c r="K1753" s="28" t="n">
        <v>-10.18</v>
      </c>
      <c r="L1753" s="28" t="n">
        <v>-0</v>
      </c>
      <c r="M1753" s="6" t="s">
        <f>=I1753+J1753+K1753+L1753</f>
      </c>
      <c r="N1753" s="26"/>
    </row>
    <row collapsed="false" customFormat="false" customHeight="false" hidden="false" ht="12.1" outlineLevel="0" r="1754">
      <c r="A1754" s="25" t="n">
        <v>46041.740300926</v>
      </c>
      <c r="B1754" s="26" t="s">
        <v>149</v>
      </c>
      <c r="C1754" s="26" t="s">
        <v>220</v>
      </c>
      <c r="D1754" s="26" t="s">
        <v>128</v>
      </c>
      <c r="E1754" s="26" t="s">
        <v>17</v>
      </c>
      <c r="F1754" s="26" t="s">
        <v>19</v>
      </c>
      <c r="G1754" s="27" t="n">
        <v>-100</v>
      </c>
      <c r="H1754" s="28" t="n">
        <v>75.1</v>
      </c>
      <c r="I1754" s="28" t="n">
        <v>7510</v>
      </c>
      <c r="J1754" s="28" t="n">
        <v>0</v>
      </c>
      <c r="K1754" s="28" t="n">
        <v>-3.76</v>
      </c>
      <c r="L1754" s="28" t="n">
        <v>-0</v>
      </c>
      <c r="M1754" s="6" t="s">
        <f>=I1754+J1754+K1754+L1754</f>
      </c>
      <c r="N1754" s="26"/>
    </row>
    <row collapsed="false" customFormat="false" customHeight="false" hidden="false" ht="12.1" outlineLevel="0" r="1755">
      <c r="A1755" s="20" t="n">
        <v>46042.011157407</v>
      </c>
      <c r="B1755" s="16" t="s">
        <v>55</v>
      </c>
      <c r="C1755" s="16" t="s">
        <v>204</v>
      </c>
      <c r="D1755" s="16" t="s">
        <v>127</v>
      </c>
      <c r="E1755" s="16" t="s">
        <v>56</v>
      </c>
      <c r="F1755" s="16" t="s">
        <v>19</v>
      </c>
      <c r="G1755" s="7" t="n">
        <v>20000</v>
      </c>
      <c r="H1755" s="6" t="n">
        <v>1.9003</v>
      </c>
      <c r="I1755" s="6" t="n">
        <v>-38006</v>
      </c>
      <c r="J1755" s="6" t="n">
        <v>-0</v>
      </c>
      <c r="K1755" s="6" t="n">
        <v>-0</v>
      </c>
      <c r="L1755" s="6" t="n">
        <v>-0</v>
      </c>
      <c r="M1755" s="6" t="s">
        <f>=I1755+J1755+K1755+L1755</f>
      </c>
      <c r="N1755" s="16"/>
    </row>
    <row collapsed="false" customFormat="false" customHeight="false" hidden="false" ht="12.1" outlineLevel="0" r="1756">
      <c r="A1756" s="20" t="n">
        <v>46042.489155093</v>
      </c>
      <c r="B1756" s="16" t="s">
        <v>149</v>
      </c>
      <c r="C1756" s="16" t="s">
        <v>220</v>
      </c>
      <c r="D1756" s="16" t="s">
        <v>127</v>
      </c>
      <c r="E1756" s="16" t="s">
        <v>17</v>
      </c>
      <c r="F1756" s="16" t="s">
        <v>19</v>
      </c>
      <c r="G1756" s="7" t="n">
        <v>100</v>
      </c>
      <c r="H1756" s="6" t="n">
        <v>74.35</v>
      </c>
      <c r="I1756" s="6" t="n">
        <v>-7435</v>
      </c>
      <c r="J1756" s="6" t="n">
        <v>-0</v>
      </c>
      <c r="K1756" s="6" t="n">
        <v>-3.71</v>
      </c>
      <c r="L1756" s="6" t="n">
        <v>-0</v>
      </c>
      <c r="M1756" s="6" t="s">
        <f>=I1756+J1756+K1756+L1756</f>
      </c>
      <c r="N1756" s="16"/>
    </row>
    <row collapsed="false" customFormat="false" customHeight="false" hidden="false" ht="12.1" outlineLevel="0" r="1757">
      <c r="A1757" s="20" t="n">
        <v>46042.505532407</v>
      </c>
      <c r="B1757" s="16" t="s">
        <v>27</v>
      </c>
      <c r="C1757" s="16" t="s">
        <v>216</v>
      </c>
      <c r="D1757" s="16" t="s">
        <v>127</v>
      </c>
      <c r="E1757" s="16" t="s">
        <v>17</v>
      </c>
      <c r="F1757" s="16" t="s">
        <v>19</v>
      </c>
      <c r="G1757" s="7" t="n">
        <v>10</v>
      </c>
      <c r="H1757" s="6" t="n">
        <v>961.5</v>
      </c>
      <c r="I1757" s="6" t="n">
        <v>-9615</v>
      </c>
      <c r="J1757" s="6" t="n">
        <v>-0</v>
      </c>
      <c r="K1757" s="6" t="n">
        <v>-4.81</v>
      </c>
      <c r="L1757" s="6" t="n">
        <v>-0</v>
      </c>
      <c r="M1757" s="6" t="s">
        <f>=I1757+J1757+K1757+L1757</f>
      </c>
      <c r="N1757" s="16"/>
    </row>
    <row collapsed="false" customFormat="false" customHeight="false" hidden="false" ht="12.1" outlineLevel="0" r="1758">
      <c r="A1758" s="20" t="n">
        <v>46042.506423611</v>
      </c>
      <c r="B1758" s="16" t="s">
        <v>45</v>
      </c>
      <c r="C1758" s="16" t="s">
        <v>236</v>
      </c>
      <c r="D1758" s="16" t="s">
        <v>127</v>
      </c>
      <c r="E1758" s="16" t="s">
        <v>17</v>
      </c>
      <c r="F1758" s="16" t="s">
        <v>19</v>
      </c>
      <c r="G1758" s="7" t="n">
        <v>1800</v>
      </c>
      <c r="H1758" s="6" t="n">
        <v>12.44</v>
      </c>
      <c r="I1758" s="6" t="n">
        <v>-22392</v>
      </c>
      <c r="J1758" s="6" t="n">
        <v>-0</v>
      </c>
      <c r="K1758" s="6" t="n">
        <v>-11.2</v>
      </c>
      <c r="L1758" s="6" t="n">
        <v>-0</v>
      </c>
      <c r="M1758" s="6" t="s">
        <f>=I1758+J1758+K1758+L1758</f>
      </c>
      <c r="N1758" s="16"/>
    </row>
    <row collapsed="false" customFormat="false" customHeight="false" hidden="false" ht="12.1" outlineLevel="0" r="1759">
      <c r="A1759" s="25" t="n">
        <v>46042.517962963</v>
      </c>
      <c r="B1759" s="26" t="s">
        <v>39</v>
      </c>
      <c r="C1759" s="26" t="s">
        <v>209</v>
      </c>
      <c r="D1759" s="26" t="s">
        <v>128</v>
      </c>
      <c r="E1759" s="26" t="s">
        <v>17</v>
      </c>
      <c r="F1759" s="26" t="s">
        <v>19</v>
      </c>
      <c r="G1759" s="27" t="n">
        <v>-200</v>
      </c>
      <c r="H1759" s="28" t="n">
        <v>61.3</v>
      </c>
      <c r="I1759" s="28" t="n">
        <v>12260</v>
      </c>
      <c r="J1759" s="28" t="n">
        <v>0</v>
      </c>
      <c r="K1759" s="28" t="n">
        <v>-6.14</v>
      </c>
      <c r="L1759" s="28" t="n">
        <v>-0</v>
      </c>
      <c r="M1759" s="6" t="s">
        <f>=I1759+J1759+K1759+L1759</f>
      </c>
      <c r="N1759" s="26"/>
    </row>
    <row collapsed="false" customFormat="false" customHeight="false" hidden="false" ht="12.1" outlineLevel="0" r="1760">
      <c r="A1760" s="20" t="n">
        <v>46042.550231481</v>
      </c>
      <c r="B1760" s="16" t="s">
        <v>168</v>
      </c>
      <c r="C1760" s="16" t="s">
        <v>248</v>
      </c>
      <c r="D1760" s="16" t="s">
        <v>127</v>
      </c>
      <c r="E1760" s="16" t="s">
        <v>17</v>
      </c>
      <c r="F1760" s="16" t="s">
        <v>19</v>
      </c>
      <c r="G1760" s="7" t="n">
        <v>3</v>
      </c>
      <c r="H1760" s="6" t="n">
        <v>2902</v>
      </c>
      <c r="I1760" s="6" t="n">
        <v>-8706</v>
      </c>
      <c r="J1760" s="6" t="n">
        <v>-0</v>
      </c>
      <c r="K1760" s="6" t="n">
        <v>-4.35</v>
      </c>
      <c r="L1760" s="6" t="n">
        <v>-0</v>
      </c>
      <c r="M1760" s="6" t="s">
        <f>=I1760+J1760+K1760+L1760</f>
      </c>
      <c r="N1760" s="16"/>
    </row>
    <row collapsed="false" customFormat="false" customHeight="false" hidden="false" ht="12.1" outlineLevel="0" r="1761">
      <c r="A1761" s="25" t="n">
        <v>46042.638819444</v>
      </c>
      <c r="B1761" s="26" t="s">
        <v>149</v>
      </c>
      <c r="C1761" s="26" t="s">
        <v>220</v>
      </c>
      <c r="D1761" s="26" t="s">
        <v>128</v>
      </c>
      <c r="E1761" s="26" t="s">
        <v>17</v>
      </c>
      <c r="F1761" s="26" t="s">
        <v>19</v>
      </c>
      <c r="G1761" s="27" t="n">
        <v>-100</v>
      </c>
      <c r="H1761" s="28" t="n">
        <v>75.2</v>
      </c>
      <c r="I1761" s="28" t="n">
        <v>7520</v>
      </c>
      <c r="J1761" s="28" t="n">
        <v>0</v>
      </c>
      <c r="K1761" s="28" t="n">
        <v>-3.76</v>
      </c>
      <c r="L1761" s="28" t="n">
        <v>-0</v>
      </c>
      <c r="M1761" s="6" t="s">
        <f>=I1761+J1761+K1761+L1761</f>
      </c>
      <c r="N1761" s="26"/>
    </row>
    <row collapsed="false" customFormat="false" customHeight="false" hidden="false" ht="12.1" outlineLevel="0" r="1762">
      <c r="A1762" s="25" t="n">
        <v>46042.787060185</v>
      </c>
      <c r="B1762" s="26" t="s">
        <v>45</v>
      </c>
      <c r="C1762" s="26" t="s">
        <v>236</v>
      </c>
      <c r="D1762" s="26" t="s">
        <v>128</v>
      </c>
      <c r="E1762" s="26" t="s">
        <v>17</v>
      </c>
      <c r="F1762" s="26" t="s">
        <v>19</v>
      </c>
      <c r="G1762" s="27" t="n">
        <v>-1800</v>
      </c>
      <c r="H1762" s="28" t="n">
        <v>12.695</v>
      </c>
      <c r="I1762" s="28" t="n">
        <v>22851</v>
      </c>
      <c r="J1762" s="28" t="n">
        <v>0</v>
      </c>
      <c r="K1762" s="28" t="n">
        <v>-11.43</v>
      </c>
      <c r="L1762" s="28" t="n">
        <v>-0</v>
      </c>
      <c r="M1762" s="6" t="s">
        <f>=I1762+J1762+K1762+L1762</f>
      </c>
      <c r="N1762" s="26"/>
    </row>
    <row collapsed="false" customFormat="false" customHeight="false" hidden="false" ht="12.1" outlineLevel="0" r="1763">
      <c r="A1763" s="25" t="n">
        <v>46043.611909722</v>
      </c>
      <c r="B1763" s="26" t="s">
        <v>168</v>
      </c>
      <c r="C1763" s="26" t="s">
        <v>248</v>
      </c>
      <c r="D1763" s="26" t="s">
        <v>128</v>
      </c>
      <c r="E1763" s="26" t="s">
        <v>17</v>
      </c>
      <c r="F1763" s="26" t="s">
        <v>19</v>
      </c>
      <c r="G1763" s="27" t="n">
        <v>-3</v>
      </c>
      <c r="H1763" s="28" t="n">
        <v>2949</v>
      </c>
      <c r="I1763" s="28" t="n">
        <v>8847</v>
      </c>
      <c r="J1763" s="28" t="n">
        <v>0</v>
      </c>
      <c r="K1763" s="28" t="n">
        <v>-4.42</v>
      </c>
      <c r="L1763" s="28" t="n">
        <v>-0</v>
      </c>
      <c r="M1763" s="6" t="s">
        <f>=I1763+J1763+K1763+L1763</f>
      </c>
      <c r="N1763" s="26"/>
    </row>
    <row collapsed="false" customFormat="false" customHeight="false" hidden="false" ht="12.1" outlineLevel="0" r="1764">
      <c r="A1764" s="25" t="n">
        <v>46043.616076389</v>
      </c>
      <c r="B1764" s="26" t="s">
        <v>27</v>
      </c>
      <c r="C1764" s="26" t="s">
        <v>216</v>
      </c>
      <c r="D1764" s="26" t="s">
        <v>128</v>
      </c>
      <c r="E1764" s="26" t="s">
        <v>17</v>
      </c>
      <c r="F1764" s="26" t="s">
        <v>19</v>
      </c>
      <c r="G1764" s="27" t="n">
        <v>-10</v>
      </c>
      <c r="H1764" s="28" t="n">
        <v>993</v>
      </c>
      <c r="I1764" s="28" t="n">
        <v>9930</v>
      </c>
      <c r="J1764" s="28" t="n">
        <v>0</v>
      </c>
      <c r="K1764" s="28" t="n">
        <v>-4.97</v>
      </c>
      <c r="L1764" s="28" t="n">
        <v>-0</v>
      </c>
      <c r="M1764" s="6" t="s">
        <f>=I1764+J1764+K1764+L1764</f>
      </c>
      <c r="N1764" s="26"/>
    </row>
    <row collapsed="false" customFormat="false" customHeight="false" hidden="false" ht="12.1" outlineLevel="0" r="1765">
      <c r="A1765" s="20" t="n">
        <v>46043.625138889</v>
      </c>
      <c r="B1765" s="16" t="s">
        <v>24</v>
      </c>
      <c r="C1765" s="16" t="s">
        <v>247</v>
      </c>
      <c r="D1765" s="16" t="s">
        <v>127</v>
      </c>
      <c r="E1765" s="16" t="s">
        <v>17</v>
      </c>
      <c r="F1765" s="16" t="s">
        <v>19</v>
      </c>
      <c r="G1765" s="7" t="n">
        <v>200</v>
      </c>
      <c r="H1765" s="6" t="n">
        <v>92.8</v>
      </c>
      <c r="I1765" s="6" t="n">
        <v>-18560</v>
      </c>
      <c r="J1765" s="6" t="n">
        <v>-0</v>
      </c>
      <c r="K1765" s="6" t="n">
        <v>-9.28</v>
      </c>
      <c r="L1765" s="6" t="n">
        <v>-0</v>
      </c>
      <c r="M1765" s="6" t="s">
        <f>=I1765+J1765+K1765+L1765</f>
      </c>
      <c r="N1765" s="16"/>
    </row>
    <row collapsed="false" customFormat="false" customHeight="false" hidden="false" ht="12.1" outlineLevel="0" r="1766">
      <c r="A1766" s="20" t="n">
        <v>46043.97</v>
      </c>
      <c r="B1766" s="16" t="s">
        <v>55</v>
      </c>
      <c r="C1766" s="16" t="s">
        <v>204</v>
      </c>
      <c r="D1766" s="16" t="s">
        <v>127</v>
      </c>
      <c r="E1766" s="16" t="s">
        <v>56</v>
      </c>
      <c r="F1766" s="16" t="s">
        <v>19</v>
      </c>
      <c r="G1766" s="7" t="n">
        <v>8850</v>
      </c>
      <c r="H1766" s="6" t="n">
        <v>1.902</v>
      </c>
      <c r="I1766" s="6" t="n">
        <v>-16832.7</v>
      </c>
      <c r="J1766" s="6" t="n">
        <v>-0</v>
      </c>
      <c r="K1766" s="6" t="n">
        <v>-0</v>
      </c>
      <c r="L1766" s="6" t="n">
        <v>-0</v>
      </c>
      <c r="M1766" s="6" t="s">
        <f>=I1766+J1766+K1766+L1766</f>
      </c>
      <c r="N1766" s="16"/>
    </row>
    <row collapsed="false" customFormat="false" customHeight="false" hidden="false" ht="12.1" outlineLevel="0" r="1767">
      <c r="A1767" s="20" t="n">
        <v>46044.704733796</v>
      </c>
      <c r="B1767" s="16" t="s">
        <v>168</v>
      </c>
      <c r="C1767" s="16" t="s">
        <v>248</v>
      </c>
      <c r="D1767" s="16" t="s">
        <v>127</v>
      </c>
      <c r="E1767" s="16" t="s">
        <v>17</v>
      </c>
      <c r="F1767" s="16" t="s">
        <v>19</v>
      </c>
      <c r="G1767" s="7" t="n">
        <v>4</v>
      </c>
      <c r="H1767" s="6" t="n">
        <v>2912</v>
      </c>
      <c r="I1767" s="6" t="n">
        <v>-11648</v>
      </c>
      <c r="J1767" s="6" t="n">
        <v>-0</v>
      </c>
      <c r="K1767" s="6" t="n">
        <v>-5.82</v>
      </c>
      <c r="L1767" s="6" t="n">
        <v>-0</v>
      </c>
      <c r="M1767" s="6" t="s">
        <f>=I1767+J1767+K1767+L1767</f>
      </c>
      <c r="N1767" s="16"/>
    </row>
    <row collapsed="false" customFormat="false" customHeight="false" hidden="false" ht="12.1" outlineLevel="0" r="1768">
      <c r="A1768" s="25" t="n">
        <v>46044.949861111</v>
      </c>
      <c r="B1768" s="26" t="s">
        <v>55</v>
      </c>
      <c r="C1768" s="26" t="s">
        <v>204</v>
      </c>
      <c r="D1768" s="26" t="s">
        <v>128</v>
      </c>
      <c r="E1768" s="26" t="s">
        <v>56</v>
      </c>
      <c r="F1768" s="26" t="s">
        <v>19</v>
      </c>
      <c r="G1768" s="27" t="n">
        <v>-6200</v>
      </c>
      <c r="H1768" s="28" t="n">
        <v>1.9027</v>
      </c>
      <c r="I1768" s="28" t="n">
        <v>11796.74</v>
      </c>
      <c r="J1768" s="28" t="n">
        <v>0</v>
      </c>
      <c r="K1768" s="28" t="n">
        <v>-0</v>
      </c>
      <c r="L1768" s="28" t="n">
        <v>-0</v>
      </c>
      <c r="M1768" s="6" t="s">
        <f>=I1768+J1768+K1768+L1768</f>
      </c>
      <c r="N1768" s="26"/>
    </row>
    <row collapsed="false" customFormat="false" customHeight="false" hidden="false" ht="12.1" outlineLevel="0" r="1769">
      <c r="A1769" s="25" t="n">
        <v>46049.705381944</v>
      </c>
      <c r="B1769" s="26" t="s">
        <v>138</v>
      </c>
      <c r="C1769" s="26" t="s">
        <v>200</v>
      </c>
      <c r="D1769" s="26" t="s">
        <v>128</v>
      </c>
      <c r="E1769" s="26" t="s">
        <v>17</v>
      </c>
      <c r="F1769" s="26" t="s">
        <v>19</v>
      </c>
      <c r="G1769" s="27" t="n">
        <v>-100</v>
      </c>
      <c r="H1769" s="28" t="n">
        <v>114.05</v>
      </c>
      <c r="I1769" s="28" t="n">
        <v>11405</v>
      </c>
      <c r="J1769" s="28" t="n">
        <v>0</v>
      </c>
      <c r="K1769" s="28" t="n">
        <v>-5.7</v>
      </c>
      <c r="L1769" s="28" t="n">
        <v>-0</v>
      </c>
      <c r="M1769" s="6" t="s">
        <f>=I1769+J1769+K1769+L1769</f>
      </c>
      <c r="N1769" s="26"/>
    </row>
    <row collapsed="false" customFormat="false" customHeight="false" hidden="false" ht="12.1" outlineLevel="0" r="1770">
      <c r="A1770" s="20" t="n">
        <v>46049.979513889</v>
      </c>
      <c r="B1770" s="16" t="s">
        <v>55</v>
      </c>
      <c r="C1770" s="16" t="s">
        <v>204</v>
      </c>
      <c r="D1770" s="16" t="s">
        <v>127</v>
      </c>
      <c r="E1770" s="16" t="s">
        <v>56</v>
      </c>
      <c r="F1770" s="16" t="s">
        <v>19</v>
      </c>
      <c r="G1770" s="7" t="n">
        <v>6100</v>
      </c>
      <c r="H1770" s="6" t="n">
        <v>1.9068</v>
      </c>
      <c r="I1770" s="6" t="n">
        <v>-11631.48</v>
      </c>
      <c r="J1770" s="6" t="n">
        <v>-0</v>
      </c>
      <c r="K1770" s="6" t="n">
        <v>-0</v>
      </c>
      <c r="L1770" s="6" t="n">
        <v>-0</v>
      </c>
      <c r="M1770" s="6" t="s">
        <f>=I1770+J1770+K1770+L1770</f>
      </c>
      <c r="N1770" s="16"/>
    </row>
    <row collapsed="false" customFormat="false" customHeight="false" hidden="false" ht="12.1" outlineLevel="0" r="1771">
      <c r="A1771" s="20" t="n">
        <v>46050.503738426</v>
      </c>
      <c r="B1771" s="16" t="s">
        <v>16</v>
      </c>
      <c r="C1771" s="16" t="s">
        <v>193</v>
      </c>
      <c r="D1771" s="16" t="s">
        <v>127</v>
      </c>
      <c r="E1771" s="16" t="s">
        <v>17</v>
      </c>
      <c r="F1771" s="16" t="s">
        <v>19</v>
      </c>
      <c r="G1771" s="7" t="n">
        <v>2</v>
      </c>
      <c r="H1771" s="6" t="n">
        <v>5248</v>
      </c>
      <c r="I1771" s="6" t="n">
        <v>-10496</v>
      </c>
      <c r="J1771" s="6" t="n">
        <v>-0</v>
      </c>
      <c r="K1771" s="6" t="n">
        <v>-5.25</v>
      </c>
      <c r="L1771" s="6" t="n">
        <v>-0</v>
      </c>
      <c r="M1771" s="6" t="s">
        <f>=I1771+J1771+K1771+L1771</f>
      </c>
      <c r="N1771" s="16"/>
    </row>
    <row collapsed="false" customFormat="false" customHeight="false" hidden="false" ht="12.1" outlineLevel="0" r="1772">
      <c r="A1772" s="25" t="n">
        <v>46050.559143519</v>
      </c>
      <c r="B1772" s="26" t="s">
        <v>168</v>
      </c>
      <c r="C1772" s="26" t="s">
        <v>248</v>
      </c>
      <c r="D1772" s="26" t="s">
        <v>128</v>
      </c>
      <c r="E1772" s="26" t="s">
        <v>17</v>
      </c>
      <c r="F1772" s="26" t="s">
        <v>19</v>
      </c>
      <c r="G1772" s="27" t="n">
        <v>-4</v>
      </c>
      <c r="H1772" s="28" t="n">
        <v>2943</v>
      </c>
      <c r="I1772" s="28" t="n">
        <v>11772</v>
      </c>
      <c r="J1772" s="28" t="n">
        <v>0</v>
      </c>
      <c r="K1772" s="28" t="n">
        <v>-5.88</v>
      </c>
      <c r="L1772" s="28" t="n">
        <v>-0</v>
      </c>
      <c r="M1772" s="6" t="s">
        <f>=I1772+J1772+K1772+L1772</f>
      </c>
      <c r="N1772" s="26"/>
    </row>
    <row collapsed="false" customFormat="false" customHeight="false" hidden="false" ht="12.1" outlineLevel="0" r="1773">
      <c r="A1773" s="20" t="n">
        <v>46050.57306713</v>
      </c>
      <c r="B1773" s="16" t="s">
        <v>153</v>
      </c>
      <c r="C1773" s="16" t="s">
        <v>226</v>
      </c>
      <c r="D1773" s="16" t="s">
        <v>127</v>
      </c>
      <c r="E1773" s="16" t="s">
        <v>17</v>
      </c>
      <c r="F1773" s="16" t="s">
        <v>19</v>
      </c>
      <c r="G1773" s="7" t="n">
        <v>40</v>
      </c>
      <c r="H1773" s="6" t="n">
        <v>414.2</v>
      </c>
      <c r="I1773" s="6" t="n">
        <v>-16568</v>
      </c>
      <c r="J1773" s="6" t="n">
        <v>-0</v>
      </c>
      <c r="K1773" s="6" t="n">
        <v>-8.28</v>
      </c>
      <c r="L1773" s="6" t="n">
        <v>-0</v>
      </c>
      <c r="M1773" s="6" t="s">
        <f>=I1773+J1773+K1773+L1773</f>
      </c>
      <c r="N1773" s="16"/>
    </row>
    <row collapsed="false" customFormat="false" customHeight="false" hidden="false" ht="12.1" outlineLevel="0" r="1774">
      <c r="A1774" s="25" t="n">
        <v>46051.002685185</v>
      </c>
      <c r="B1774" s="26" t="s">
        <v>55</v>
      </c>
      <c r="C1774" s="26" t="s">
        <v>204</v>
      </c>
      <c r="D1774" s="26" t="s">
        <v>128</v>
      </c>
      <c r="E1774" s="26" t="s">
        <v>56</v>
      </c>
      <c r="F1774" s="26" t="s">
        <v>19</v>
      </c>
      <c r="G1774" s="27" t="n">
        <v>-8020</v>
      </c>
      <c r="H1774" s="28" t="n">
        <v>1.9075</v>
      </c>
      <c r="I1774" s="28" t="n">
        <v>15298.15</v>
      </c>
      <c r="J1774" s="28" t="n">
        <v>0</v>
      </c>
      <c r="K1774" s="28" t="n">
        <v>-0</v>
      </c>
      <c r="L1774" s="28" t="n">
        <v>-0</v>
      </c>
      <c r="M1774" s="6" t="s">
        <f>=I1774+J1774+K1774+L1774</f>
      </c>
      <c r="N1774" s="26"/>
    </row>
    <row collapsed="false" customFormat="false" customHeight="false" hidden="false" ht="12.1" outlineLevel="0" r="1775">
      <c r="A1775" s="20" t="n">
        <v>46052.665266204</v>
      </c>
      <c r="B1775" s="16" t="s">
        <v>27</v>
      </c>
      <c r="C1775" s="16" t="s">
        <v>216</v>
      </c>
      <c r="D1775" s="16" t="s">
        <v>127</v>
      </c>
      <c r="E1775" s="16" t="s">
        <v>17</v>
      </c>
      <c r="F1775" s="16" t="s">
        <v>19</v>
      </c>
      <c r="G1775" s="7" t="n">
        <v>10</v>
      </c>
      <c r="H1775" s="6" t="n">
        <v>960</v>
      </c>
      <c r="I1775" s="6" t="n">
        <v>-9600</v>
      </c>
      <c r="J1775" s="6" t="n">
        <v>-0</v>
      </c>
      <c r="K1775" s="6" t="n">
        <v>-4.8</v>
      </c>
      <c r="L1775" s="6" t="n">
        <v>-0</v>
      </c>
      <c r="M1775" s="6" t="s">
        <f>=I1775+J1775+K1775+L1775</f>
      </c>
      <c r="N1775" s="16"/>
    </row>
    <row collapsed="false" customFormat="false" customHeight="false" hidden="false" ht="12.1" outlineLevel="0" r="1776">
      <c r="A1776" s="25" t="n">
        <v>46052.967233796</v>
      </c>
      <c r="B1776" s="26" t="s">
        <v>55</v>
      </c>
      <c r="C1776" s="26" t="s">
        <v>204</v>
      </c>
      <c r="D1776" s="26" t="s">
        <v>128</v>
      </c>
      <c r="E1776" s="26" t="s">
        <v>56</v>
      </c>
      <c r="F1776" s="26" t="s">
        <v>19</v>
      </c>
      <c r="G1776" s="27" t="n">
        <v>-5030</v>
      </c>
      <c r="H1776" s="28" t="n">
        <v>1.9107</v>
      </c>
      <c r="I1776" s="28" t="n">
        <v>9610.82</v>
      </c>
      <c r="J1776" s="28" t="n">
        <v>0</v>
      </c>
      <c r="K1776" s="28" t="n">
        <v>-0</v>
      </c>
      <c r="L1776" s="28" t="n">
        <v>-0</v>
      </c>
      <c r="M1776" s="6" t="s">
        <f>=I1776+J1776+K1776+L1776</f>
      </c>
      <c r="N1776" s="26"/>
    </row>
    <row collapsed="false" customFormat="false" customHeight="false" hidden="false" ht="12.1" outlineLevel="0" r="1777">
      <c r="A1777" s="25" t="n">
        <v>46056.583356481</v>
      </c>
      <c r="B1777" s="26" t="s">
        <v>24</v>
      </c>
      <c r="C1777" s="26" t="s">
        <v>247</v>
      </c>
      <c r="D1777" s="26" t="s">
        <v>128</v>
      </c>
      <c r="E1777" s="26" t="s">
        <v>17</v>
      </c>
      <c r="F1777" s="26" t="s">
        <v>19</v>
      </c>
      <c r="G1777" s="27" t="n">
        <v>-400</v>
      </c>
      <c r="H1777" s="28" t="n">
        <v>94.84</v>
      </c>
      <c r="I1777" s="28" t="n">
        <v>37936</v>
      </c>
      <c r="J1777" s="28" t="n">
        <v>0</v>
      </c>
      <c r="K1777" s="28" t="n">
        <v>-18.97</v>
      </c>
      <c r="L1777" s="28" t="n">
        <v>-0</v>
      </c>
      <c r="M1777" s="6" t="s">
        <f>=I1777+J1777+K1777+L1777</f>
      </c>
      <c r="N1777" s="26"/>
    </row>
    <row collapsed="false" customFormat="false" customHeight="false" hidden="false" ht="12.1" outlineLevel="0" r="1778">
      <c r="A1778" s="20" t="n">
        <v>46056.993391204</v>
      </c>
      <c r="B1778" s="16" t="s">
        <v>55</v>
      </c>
      <c r="C1778" s="16" t="s">
        <v>204</v>
      </c>
      <c r="D1778" s="16" t="s">
        <v>127</v>
      </c>
      <c r="E1778" s="16" t="s">
        <v>56</v>
      </c>
      <c r="F1778" s="16" t="s">
        <v>19</v>
      </c>
      <c r="G1778" s="7" t="n">
        <v>19820</v>
      </c>
      <c r="H1778" s="6" t="n">
        <v>1.9124</v>
      </c>
      <c r="I1778" s="6" t="n">
        <v>-37903.77</v>
      </c>
      <c r="J1778" s="6" t="n">
        <v>-0</v>
      </c>
      <c r="K1778" s="6" t="n">
        <v>-0</v>
      </c>
      <c r="L1778" s="6" t="n">
        <v>-0</v>
      </c>
      <c r="M1778" s="6" t="s">
        <f>=I1778+J1778+K1778+L1778</f>
      </c>
      <c r="N1778" s="16"/>
    </row>
    <row collapsed="false" customFormat="false" customHeight="false" hidden="false" ht="12.1" outlineLevel="0" r="1779">
      <c r="A1779" s="20" t="n">
        <v>46057.999861111</v>
      </c>
      <c r="B1779" s="16" t="s">
        <v>168</v>
      </c>
      <c r="C1779" s="16" t="s">
        <v>248</v>
      </c>
      <c r="D1779" s="16" t="s">
        <v>127</v>
      </c>
      <c r="E1779" s="16" t="s">
        <v>17</v>
      </c>
      <c r="F1779" s="16" t="s">
        <v>19</v>
      </c>
      <c r="G1779" s="7" t="n">
        <v>4</v>
      </c>
      <c r="H1779" s="6" t="n">
        <v>2907</v>
      </c>
      <c r="I1779" s="6" t="n">
        <v>-11628</v>
      </c>
      <c r="J1779" s="6" t="n">
        <v>-0</v>
      </c>
      <c r="K1779" s="6" t="n">
        <v>-5.81</v>
      </c>
      <c r="L1779" s="6" t="n">
        <v>-0</v>
      </c>
      <c r="M1779" s="6" t="s">
        <f>=I1779+J1779+K1779+L1779</f>
      </c>
      <c r="N1779" s="16"/>
    </row>
    <row collapsed="false" customFormat="false" customHeight="false" hidden="false" ht="12.1" outlineLevel="0" r="1780">
      <c r="A1780" s="20" t="n">
        <v>46058.002650463</v>
      </c>
      <c r="B1780" s="16" t="s">
        <v>27</v>
      </c>
      <c r="C1780" s="16" t="s">
        <v>216</v>
      </c>
      <c r="D1780" s="16" t="s">
        <v>127</v>
      </c>
      <c r="E1780" s="16" t="s">
        <v>17</v>
      </c>
      <c r="F1780" s="16" t="s">
        <v>19</v>
      </c>
      <c r="G1780" s="7" t="n">
        <v>10</v>
      </c>
      <c r="H1780" s="6" t="n">
        <v>886</v>
      </c>
      <c r="I1780" s="6" t="n">
        <v>-8860</v>
      </c>
      <c r="J1780" s="6" t="n">
        <v>-0</v>
      </c>
      <c r="K1780" s="6" t="n">
        <v>-4.43</v>
      </c>
      <c r="L1780" s="6" t="n">
        <v>-0</v>
      </c>
      <c r="M1780" s="6" t="s">
        <f>=I1780+J1780+K1780+L1780</f>
      </c>
      <c r="N1780" s="16"/>
    </row>
    <row collapsed="false" customFormat="false" customHeight="false" hidden="false" ht="12.1" outlineLevel="0" r="1781">
      <c r="A1781" s="25" t="n">
        <v>46058.003773148</v>
      </c>
      <c r="B1781" s="26" t="s">
        <v>55</v>
      </c>
      <c r="C1781" s="26" t="s">
        <v>204</v>
      </c>
      <c r="D1781" s="26" t="s">
        <v>128</v>
      </c>
      <c r="E1781" s="26" t="s">
        <v>56</v>
      </c>
      <c r="F1781" s="26" t="s">
        <v>19</v>
      </c>
      <c r="G1781" s="27" t="n">
        <v>-17400</v>
      </c>
      <c r="H1781" s="28" t="n">
        <v>1.9134034482759</v>
      </c>
      <c r="I1781" s="28" t="n">
        <v>33293.22</v>
      </c>
      <c r="J1781" s="28" t="n">
        <v>0</v>
      </c>
      <c r="K1781" s="28" t="n">
        <v>-0</v>
      </c>
      <c r="L1781" s="28" t="n">
        <v>-0</v>
      </c>
      <c r="M1781" s="6" t="s">
        <f>=I1781+J1781+K1781+L1781</f>
      </c>
      <c r="N1781" s="26"/>
    </row>
    <row collapsed="false" customFormat="false" customHeight="false" hidden="false" ht="12.1" outlineLevel="0" r="1782">
      <c r="A1782" s="20" t="n">
        <v>46058.475104167</v>
      </c>
      <c r="B1782" s="16" t="s">
        <v>24</v>
      </c>
      <c r="C1782" s="16" t="s">
        <v>247</v>
      </c>
      <c r="D1782" s="16" t="s">
        <v>127</v>
      </c>
      <c r="E1782" s="16" t="s">
        <v>17</v>
      </c>
      <c r="F1782" s="16" t="s">
        <v>19</v>
      </c>
      <c r="G1782" s="7" t="n">
        <v>400</v>
      </c>
      <c r="H1782" s="6" t="n">
        <v>92.24</v>
      </c>
      <c r="I1782" s="6" t="n">
        <v>-36896</v>
      </c>
      <c r="J1782" s="6" t="n">
        <v>-0</v>
      </c>
      <c r="K1782" s="6" t="n">
        <v>-18.45</v>
      </c>
      <c r="L1782" s="6" t="n">
        <v>-0</v>
      </c>
      <c r="M1782" s="6" t="s">
        <f>=I1782+J1782+K1782+L1782</f>
      </c>
      <c r="N1782" s="16"/>
    </row>
    <row collapsed="false" customFormat="false" customHeight="false" hidden="false" ht="12.1" outlineLevel="0" r="1783">
      <c r="A1783" s="25" t="n">
        <v>46058.475601852</v>
      </c>
      <c r="B1783" s="26" t="s">
        <v>45</v>
      </c>
      <c r="C1783" s="26" t="s">
        <v>236</v>
      </c>
      <c r="D1783" s="26" t="s">
        <v>128</v>
      </c>
      <c r="E1783" s="26" t="s">
        <v>17</v>
      </c>
      <c r="F1783" s="26" t="s">
        <v>19</v>
      </c>
      <c r="G1783" s="27" t="n">
        <v>-1800</v>
      </c>
      <c r="H1783" s="28" t="n">
        <v>13.25</v>
      </c>
      <c r="I1783" s="28" t="n">
        <v>23850</v>
      </c>
      <c r="J1783" s="28" t="n">
        <v>0</v>
      </c>
      <c r="K1783" s="28" t="n">
        <v>-11.93</v>
      </c>
      <c r="L1783" s="28" t="n">
        <v>-0</v>
      </c>
      <c r="M1783" s="6" t="s">
        <f>=I1783+J1783+K1783+L1783</f>
      </c>
      <c r="N1783" s="26"/>
    </row>
    <row collapsed="false" customFormat="false" customHeight="false" hidden="false" ht="12.1" outlineLevel="0" r="1784">
      <c r="A1784" s="25" t="n">
        <v>46059.841354167</v>
      </c>
      <c r="B1784" s="26" t="s">
        <v>131</v>
      </c>
      <c r="C1784" s="26" t="s">
        <v>191</v>
      </c>
      <c r="D1784" s="26" t="s">
        <v>128</v>
      </c>
      <c r="E1784" s="26" t="s">
        <v>17</v>
      </c>
      <c r="F1784" s="26" t="s">
        <v>19</v>
      </c>
      <c r="G1784" s="27" t="n">
        <v>-40000</v>
      </c>
      <c r="H1784" s="28" t="n">
        <v>0.4452</v>
      </c>
      <c r="I1784" s="28" t="n">
        <v>17808</v>
      </c>
      <c r="J1784" s="28" t="n">
        <v>0</v>
      </c>
      <c r="K1784" s="28" t="n">
        <v>-8.9</v>
      </c>
      <c r="L1784" s="28" t="n">
        <v>-0</v>
      </c>
      <c r="M1784" s="6" t="s">
        <f>=I1784+J1784+K1784+L1784</f>
      </c>
      <c r="N1784" s="26"/>
    </row>
    <row collapsed="false" customFormat="false" customHeight="false" hidden="false" ht="12.1" outlineLevel="0" r="1785">
      <c r="A1785" s="20" t="n">
        <v>46059.939525463</v>
      </c>
      <c r="B1785" s="16" t="s">
        <v>55</v>
      </c>
      <c r="C1785" s="16" t="s">
        <v>204</v>
      </c>
      <c r="D1785" s="16" t="s">
        <v>127</v>
      </c>
      <c r="E1785" s="16" t="s">
        <v>56</v>
      </c>
      <c r="F1785" s="16" t="s">
        <v>19</v>
      </c>
      <c r="G1785" s="7" t="n">
        <v>9100</v>
      </c>
      <c r="H1785" s="6" t="n">
        <v>1.9164</v>
      </c>
      <c r="I1785" s="6" t="n">
        <v>-17439.24</v>
      </c>
      <c r="J1785" s="6" t="n">
        <v>-0</v>
      </c>
      <c r="K1785" s="6" t="n">
        <v>-0</v>
      </c>
      <c r="L1785" s="6" t="n">
        <v>-0</v>
      </c>
      <c r="M1785" s="6" t="s">
        <f>=I1785+J1785+K1785+L1785</f>
      </c>
      <c r="N1785" s="16"/>
    </row>
    <row collapsed="false" customFormat="false" customHeight="false" hidden="false" ht="12.1" outlineLevel="0" r="1786">
      <c r="A1786" s="20" t="n">
        <v>46062.451643519</v>
      </c>
      <c r="B1786" s="16" t="s">
        <v>138</v>
      </c>
      <c r="C1786" s="16" t="s">
        <v>200</v>
      </c>
      <c r="D1786" s="16" t="s">
        <v>127</v>
      </c>
      <c r="E1786" s="16" t="s">
        <v>17</v>
      </c>
      <c r="F1786" s="16" t="s">
        <v>19</v>
      </c>
      <c r="G1786" s="7" t="n">
        <v>20</v>
      </c>
      <c r="H1786" s="6" t="n">
        <v>113.5</v>
      </c>
      <c r="I1786" s="6" t="n">
        <v>-2270</v>
      </c>
      <c r="J1786" s="6" t="n">
        <v>-0</v>
      </c>
      <c r="K1786" s="6" t="n">
        <v>-1.14</v>
      </c>
      <c r="L1786" s="6" t="n">
        <v>-0</v>
      </c>
      <c r="M1786" s="6" t="s">
        <f>=I1786+J1786+K1786+L1786</f>
      </c>
      <c r="N1786" s="16"/>
    </row>
    <row collapsed="false" customFormat="false" customHeight="false" hidden="false" ht="12.1" outlineLevel="0" r="1787">
      <c r="A1787" s="20" t="n">
        <v>46062.453900463</v>
      </c>
      <c r="B1787" s="16" t="s">
        <v>149</v>
      </c>
      <c r="C1787" s="16" t="s">
        <v>220</v>
      </c>
      <c r="D1787" s="16" t="s">
        <v>127</v>
      </c>
      <c r="E1787" s="16" t="s">
        <v>17</v>
      </c>
      <c r="F1787" s="16" t="s">
        <v>19</v>
      </c>
      <c r="G1787" s="7" t="n">
        <v>200</v>
      </c>
      <c r="H1787" s="6" t="n">
        <v>74.64</v>
      </c>
      <c r="I1787" s="6" t="n">
        <v>-14928</v>
      </c>
      <c r="J1787" s="6" t="n">
        <v>-0</v>
      </c>
      <c r="K1787" s="6" t="n">
        <v>-7.46</v>
      </c>
      <c r="L1787" s="6" t="n">
        <v>-0</v>
      </c>
      <c r="M1787" s="6" t="s">
        <f>=I1787+J1787+K1787+L1787</f>
      </c>
      <c r="N1787" s="16"/>
    </row>
    <row collapsed="false" customFormat="false" customHeight="false" hidden="false" ht="12.1" outlineLevel="0" r="1788">
      <c r="A1788" s="20" t="n">
        <v>46062.612314815</v>
      </c>
      <c r="B1788" s="16" t="s">
        <v>168</v>
      </c>
      <c r="C1788" s="16" t="s">
        <v>248</v>
      </c>
      <c r="D1788" s="16" t="s">
        <v>127</v>
      </c>
      <c r="E1788" s="16" t="s">
        <v>17</v>
      </c>
      <c r="F1788" s="16" t="s">
        <v>19</v>
      </c>
      <c r="G1788" s="7" t="n">
        <v>4</v>
      </c>
      <c r="H1788" s="6" t="n">
        <v>2848</v>
      </c>
      <c r="I1788" s="6" t="n">
        <v>-11392</v>
      </c>
      <c r="J1788" s="6" t="n">
        <v>-0</v>
      </c>
      <c r="K1788" s="6" t="n">
        <v>-5.7</v>
      </c>
      <c r="L1788" s="6" t="n">
        <v>-0</v>
      </c>
      <c r="M1788" s="6" t="s">
        <f>=I1788+J1788+K1788+L1788</f>
      </c>
      <c r="N1788" s="16"/>
    </row>
    <row collapsed="false" customFormat="false" customHeight="false" hidden="false" ht="12.1" outlineLevel="0" r="1789">
      <c r="A1789" s="20" t="n">
        <v>46062.635868056</v>
      </c>
      <c r="B1789" s="16" t="s">
        <v>36</v>
      </c>
      <c r="C1789" s="16" t="s">
        <v>245</v>
      </c>
      <c r="D1789" s="16" t="s">
        <v>127</v>
      </c>
      <c r="E1789" s="16" t="s">
        <v>17</v>
      </c>
      <c r="F1789" s="16" t="s">
        <v>19</v>
      </c>
      <c r="G1789" s="7" t="n">
        <v>8</v>
      </c>
      <c r="H1789" s="6" t="n">
        <v>2403</v>
      </c>
      <c r="I1789" s="6" t="n">
        <v>-19224</v>
      </c>
      <c r="J1789" s="6" t="n">
        <v>-0</v>
      </c>
      <c r="K1789" s="6" t="n">
        <v>-9.61</v>
      </c>
      <c r="L1789" s="6" t="n">
        <v>-0</v>
      </c>
      <c r="M1789" s="6" t="s">
        <f>=I1789+J1789+K1789+L1789</f>
      </c>
      <c r="N1789" s="16"/>
    </row>
    <row collapsed="false" customFormat="false" customHeight="false" hidden="false" ht="12.1" outlineLevel="0" r="1790">
      <c r="A1790" s="25" t="n">
        <v>46062.961921296</v>
      </c>
      <c r="B1790" s="26" t="s">
        <v>55</v>
      </c>
      <c r="C1790" s="26" t="s">
        <v>204</v>
      </c>
      <c r="D1790" s="26" t="s">
        <v>128</v>
      </c>
      <c r="E1790" s="26" t="s">
        <v>56</v>
      </c>
      <c r="F1790" s="26" t="s">
        <v>19</v>
      </c>
      <c r="G1790" s="27" t="n">
        <v>-24925</v>
      </c>
      <c r="H1790" s="28" t="n">
        <v>1.9171</v>
      </c>
      <c r="I1790" s="28" t="n">
        <v>47783.72</v>
      </c>
      <c r="J1790" s="28" t="n">
        <v>0</v>
      </c>
      <c r="K1790" s="28" t="n">
        <v>-0</v>
      </c>
      <c r="L1790" s="28" t="n">
        <v>-0</v>
      </c>
      <c r="M1790" s="6" t="s">
        <f>=I1790+J1790+K1790+L1790</f>
      </c>
      <c r="N1790" s="26"/>
    </row>
    <row collapsed="false" customFormat="false" customHeight="false" hidden="false" ht="12.1" outlineLevel="0" r="1791">
      <c r="A1791" s="20" t="n">
        <v>46063.573518519</v>
      </c>
      <c r="B1791" s="16" t="s">
        <v>131</v>
      </c>
      <c r="C1791" s="16" t="s">
        <v>191</v>
      </c>
      <c r="D1791" s="16" t="s">
        <v>127</v>
      </c>
      <c r="E1791" s="16" t="s">
        <v>17</v>
      </c>
      <c r="F1791" s="16" t="s">
        <v>19</v>
      </c>
      <c r="G1791" s="7" t="n">
        <v>40000</v>
      </c>
      <c r="H1791" s="6" t="n">
        <v>0.4292</v>
      </c>
      <c r="I1791" s="6" t="n">
        <v>-17168</v>
      </c>
      <c r="J1791" s="6" t="n">
        <v>-0</v>
      </c>
      <c r="K1791" s="6" t="n">
        <v>-8.58</v>
      </c>
      <c r="L1791" s="6" t="n">
        <v>-0</v>
      </c>
      <c r="M1791" s="6" t="s">
        <f>=I1791+J1791+K1791+L1791</f>
      </c>
      <c r="N1791" s="16"/>
    </row>
    <row collapsed="false" customFormat="false" customHeight="false" hidden="false" ht="12.1" outlineLevel="0" r="1792">
      <c r="A1792" s="25" t="n">
        <v>46063.578368056</v>
      </c>
      <c r="B1792" s="26" t="s">
        <v>138</v>
      </c>
      <c r="C1792" s="26" t="s">
        <v>200</v>
      </c>
      <c r="D1792" s="26" t="s">
        <v>128</v>
      </c>
      <c r="E1792" s="26" t="s">
        <v>17</v>
      </c>
      <c r="F1792" s="26" t="s">
        <v>19</v>
      </c>
      <c r="G1792" s="27" t="n">
        <v>-20</v>
      </c>
      <c r="H1792" s="28" t="n">
        <v>116.3</v>
      </c>
      <c r="I1792" s="28" t="n">
        <v>2326</v>
      </c>
      <c r="J1792" s="28" t="n">
        <v>0</v>
      </c>
      <c r="K1792" s="28" t="n">
        <v>-1.17</v>
      </c>
      <c r="L1792" s="28" t="n">
        <v>-0</v>
      </c>
      <c r="M1792" s="6" t="s">
        <f>=I1792+J1792+K1792+L1792</f>
      </c>
      <c r="N1792" s="26"/>
    </row>
    <row collapsed="false" customFormat="false" customHeight="false" hidden="false" ht="12.1" outlineLevel="0" r="1793">
      <c r="A1793" s="25" t="n">
        <v>46063.9971875</v>
      </c>
      <c r="B1793" s="26" t="s">
        <v>55</v>
      </c>
      <c r="C1793" s="26" t="s">
        <v>204</v>
      </c>
      <c r="D1793" s="26" t="s">
        <v>128</v>
      </c>
      <c r="E1793" s="26" t="s">
        <v>56</v>
      </c>
      <c r="F1793" s="26" t="s">
        <v>19</v>
      </c>
      <c r="G1793" s="27" t="n">
        <v>-25200</v>
      </c>
      <c r="H1793" s="28" t="n">
        <v>1.918</v>
      </c>
      <c r="I1793" s="28" t="n">
        <v>48333.6</v>
      </c>
      <c r="J1793" s="28" t="n">
        <v>0</v>
      </c>
      <c r="K1793" s="28" t="n">
        <v>-0</v>
      </c>
      <c r="L1793" s="28" t="n">
        <v>-0</v>
      </c>
      <c r="M1793" s="6" t="s">
        <f>=I1793+J1793+K1793+L1793</f>
      </c>
      <c r="N1793" s="26"/>
    </row>
    <row collapsed="false" customFormat="false" customHeight="false" hidden="false" ht="12.1" outlineLevel="0" r="1794">
      <c r="A1794" s="20" t="n">
        <v>46063.999328704</v>
      </c>
      <c r="B1794" s="16" t="s">
        <v>168</v>
      </c>
      <c r="C1794" s="16" t="s">
        <v>248</v>
      </c>
      <c r="D1794" s="16" t="s">
        <v>127</v>
      </c>
      <c r="E1794" s="16" t="s">
        <v>17</v>
      </c>
      <c r="F1794" s="16" t="s">
        <v>19</v>
      </c>
      <c r="G1794" s="7" t="n">
        <v>12</v>
      </c>
      <c r="H1794" s="6" t="n">
        <v>2788</v>
      </c>
      <c r="I1794" s="6" t="n">
        <v>-33456</v>
      </c>
      <c r="J1794" s="6" t="n">
        <v>-0</v>
      </c>
      <c r="K1794" s="6" t="n">
        <v>-16.73</v>
      </c>
      <c r="L1794" s="6" t="n">
        <v>-0</v>
      </c>
      <c r="M1794" s="6" t="s">
        <f>=I1794+J1794+K1794+L1794</f>
      </c>
      <c r="N1794" s="16"/>
    </row>
    <row collapsed="false" customFormat="false" customHeight="false" hidden="false" ht="12.1" outlineLevel="0" r="1795">
      <c r="A1795" s="25" t="n">
        <v>46064.578032407</v>
      </c>
      <c r="B1795" s="26" t="s">
        <v>149</v>
      </c>
      <c r="C1795" s="26" t="s">
        <v>220</v>
      </c>
      <c r="D1795" s="26" t="s">
        <v>128</v>
      </c>
      <c r="E1795" s="26" t="s">
        <v>17</v>
      </c>
      <c r="F1795" s="26" t="s">
        <v>19</v>
      </c>
      <c r="G1795" s="27" t="n">
        <v>-200</v>
      </c>
      <c r="H1795" s="28" t="n">
        <v>76.2</v>
      </c>
      <c r="I1795" s="28" t="n">
        <v>15240</v>
      </c>
      <c r="J1795" s="28" t="n">
        <v>0</v>
      </c>
      <c r="K1795" s="28" t="n">
        <v>-7.62</v>
      </c>
      <c r="L1795" s="28" t="n">
        <v>-0</v>
      </c>
      <c r="M1795" s="6" t="s">
        <f>=I1795+J1795+K1795+L1795</f>
      </c>
      <c r="N1795" s="26"/>
    </row>
    <row collapsed="false" customFormat="false" customHeight="false" hidden="false" ht="12.1" outlineLevel="0" r="1796">
      <c r="A1796" s="25" t="n">
        <v>46064.705173611</v>
      </c>
      <c r="B1796" s="26" t="s">
        <v>131</v>
      </c>
      <c r="C1796" s="26" t="s">
        <v>191</v>
      </c>
      <c r="D1796" s="26" t="s">
        <v>128</v>
      </c>
      <c r="E1796" s="26" t="s">
        <v>17</v>
      </c>
      <c r="F1796" s="26" t="s">
        <v>19</v>
      </c>
      <c r="G1796" s="27" t="n">
        <v>-40000</v>
      </c>
      <c r="H1796" s="28" t="n">
        <v>0.4354</v>
      </c>
      <c r="I1796" s="28" t="n">
        <v>17416</v>
      </c>
      <c r="J1796" s="28" t="n">
        <v>0</v>
      </c>
      <c r="K1796" s="28" t="n">
        <v>-8.71</v>
      </c>
      <c r="L1796" s="28" t="n">
        <v>-0</v>
      </c>
      <c r="M1796" s="6" t="s">
        <f>=I1796+J1796+K1796+L1796</f>
      </c>
      <c r="N1796" s="26"/>
    </row>
    <row collapsed="false" customFormat="false" customHeight="false" hidden="false" ht="12.1" outlineLevel="0" r="1797">
      <c r="A1797" s="20" t="n">
        <v>46064.926041667</v>
      </c>
      <c r="B1797" s="16" t="s">
        <v>55</v>
      </c>
      <c r="C1797" s="16" t="s">
        <v>204</v>
      </c>
      <c r="D1797" s="16" t="s">
        <v>127</v>
      </c>
      <c r="E1797" s="16" t="s">
        <v>56</v>
      </c>
      <c r="F1797" s="16" t="s">
        <v>19</v>
      </c>
      <c r="G1797" s="7" t="n">
        <v>17020</v>
      </c>
      <c r="H1797" s="6" t="n">
        <v>1.9189</v>
      </c>
      <c r="I1797" s="6" t="n">
        <v>-32659.68</v>
      </c>
      <c r="J1797" s="6" t="n">
        <v>-0</v>
      </c>
      <c r="K1797" s="6" t="n">
        <v>-0</v>
      </c>
      <c r="L1797" s="6" t="n">
        <v>-0</v>
      </c>
      <c r="M1797" s="6" t="s">
        <f>=I1797+J1797+K1797+L1797</f>
      </c>
      <c r="N1797" s="16"/>
    </row>
    <row collapsed="false" customFormat="false" customHeight="false" hidden="false" ht="12.1" outlineLevel="0" r="1798">
      <c r="A1798" s="20" t="n">
        <v>46065.845266204</v>
      </c>
      <c r="B1798" s="16" t="s">
        <v>131</v>
      </c>
      <c r="C1798" s="16" t="s">
        <v>191</v>
      </c>
      <c r="D1798" s="16" t="s">
        <v>127</v>
      </c>
      <c r="E1798" s="16" t="s">
        <v>17</v>
      </c>
      <c r="F1798" s="16" t="s">
        <v>19</v>
      </c>
      <c r="G1798" s="7" t="n">
        <v>50000</v>
      </c>
      <c r="H1798" s="6" t="n">
        <v>0.4292</v>
      </c>
      <c r="I1798" s="6" t="n">
        <v>-21460</v>
      </c>
      <c r="J1798" s="6" t="n">
        <v>-0</v>
      </c>
      <c r="K1798" s="6" t="n">
        <v>-10.73</v>
      </c>
      <c r="L1798" s="6" t="n">
        <v>-0</v>
      </c>
      <c r="M1798" s="6" t="s">
        <f>=I1798+J1798+K1798+L1798</f>
      </c>
      <c r="N1798" s="16"/>
    </row>
    <row collapsed="false" customFormat="false" customHeight="false" hidden="false" ht="12.1" outlineLevel="0" r="1799">
      <c r="A1799" s="25" t="n">
        <v>46066.011168981</v>
      </c>
      <c r="B1799" s="26" t="s">
        <v>55</v>
      </c>
      <c r="C1799" s="26" t="s">
        <v>204</v>
      </c>
      <c r="D1799" s="26" t="s">
        <v>128</v>
      </c>
      <c r="E1799" s="26" t="s">
        <v>56</v>
      </c>
      <c r="F1799" s="26" t="s">
        <v>19</v>
      </c>
      <c r="G1799" s="27" t="n">
        <v>-13000</v>
      </c>
      <c r="H1799" s="28" t="n">
        <v>1.9196</v>
      </c>
      <c r="I1799" s="28" t="n">
        <v>24954.8</v>
      </c>
      <c r="J1799" s="28" t="n">
        <v>0</v>
      </c>
      <c r="K1799" s="28" t="n">
        <v>-0</v>
      </c>
      <c r="L1799" s="28" t="n">
        <v>-0</v>
      </c>
      <c r="M1799" s="6" t="s">
        <f>=I1799+J1799+K1799+L1799</f>
      </c>
      <c r="N1799" s="26"/>
    </row>
    <row collapsed="false" customFormat="false" customHeight="false" hidden="false" ht="12.1" outlineLevel="0" r="1800">
      <c r="A1800" s="25" t="n">
        <v>46066.766203704</v>
      </c>
      <c r="B1800" s="26" t="s">
        <v>168</v>
      </c>
      <c r="C1800" s="26" t="s">
        <v>248</v>
      </c>
      <c r="D1800" s="26" t="s">
        <v>128</v>
      </c>
      <c r="E1800" s="26" t="s">
        <v>17</v>
      </c>
      <c r="F1800" s="26" t="s">
        <v>19</v>
      </c>
      <c r="G1800" s="27" t="n">
        <v>-10</v>
      </c>
      <c r="H1800" s="28" t="n">
        <v>2874</v>
      </c>
      <c r="I1800" s="28" t="n">
        <v>28740</v>
      </c>
      <c r="J1800" s="28" t="n">
        <v>0</v>
      </c>
      <c r="K1800" s="28" t="n">
        <v>-14.37</v>
      </c>
      <c r="L1800" s="28" t="n">
        <v>-0</v>
      </c>
      <c r="M1800" s="6" t="s">
        <f>=I1800+J1800+K1800+L1800</f>
      </c>
      <c r="N1800" s="26"/>
    </row>
    <row collapsed="false" customFormat="false" customHeight="false" hidden="false" ht="12.1" outlineLevel="0" r="1801">
      <c r="A1801" s="20" t="n">
        <v>46066.7759375</v>
      </c>
      <c r="B1801" s="16" t="s">
        <v>138</v>
      </c>
      <c r="C1801" s="16" t="s">
        <v>200</v>
      </c>
      <c r="D1801" s="16" t="s">
        <v>127</v>
      </c>
      <c r="E1801" s="16" t="s">
        <v>17</v>
      </c>
      <c r="F1801" s="16" t="s">
        <v>19</v>
      </c>
      <c r="G1801" s="7" t="n">
        <v>30</v>
      </c>
      <c r="H1801" s="6" t="n">
        <v>114.55</v>
      </c>
      <c r="I1801" s="6" t="n">
        <v>-3436.5</v>
      </c>
      <c r="J1801" s="6" t="n">
        <v>-0</v>
      </c>
      <c r="K1801" s="6" t="n">
        <v>-1.71</v>
      </c>
      <c r="L1801" s="6" t="n">
        <v>-0</v>
      </c>
      <c r="M1801" s="6" t="s">
        <f>=I1801+J1801+K1801+L1801</f>
      </c>
      <c r="N1801" s="16"/>
    </row>
    <row collapsed="false" customFormat="false" customHeight="false" hidden="false" ht="12.1" outlineLevel="0" r="1802">
      <c r="A1802" s="20" t="n">
        <v>46066.963715278</v>
      </c>
      <c r="B1802" s="16" t="s">
        <v>55</v>
      </c>
      <c r="C1802" s="16" t="s">
        <v>204</v>
      </c>
      <c r="D1802" s="16" t="s">
        <v>127</v>
      </c>
      <c r="E1802" s="16" t="s">
        <v>56</v>
      </c>
      <c r="F1802" s="16" t="s">
        <v>19</v>
      </c>
      <c r="G1802" s="7" t="n">
        <v>14980</v>
      </c>
      <c r="H1802" s="6" t="n">
        <v>1.922</v>
      </c>
      <c r="I1802" s="6" t="n">
        <v>-28791.56</v>
      </c>
      <c r="J1802" s="6" t="n">
        <v>-0</v>
      </c>
      <c r="K1802" s="6" t="n">
        <v>-0</v>
      </c>
      <c r="L1802" s="6" t="n">
        <v>-0</v>
      </c>
      <c r="M1802" s="6" t="s">
        <f>=I1802+J1802+K1802+L1802</f>
      </c>
      <c r="N1802" s="16"/>
    </row>
    <row collapsed="false" customFormat="false" customHeight="false" hidden="false" ht="12.1" outlineLevel="0" r="1803">
      <c r="A1803" s="25" t="n">
        <v>46069.640162037</v>
      </c>
      <c r="B1803" s="26" t="s">
        <v>24</v>
      </c>
      <c r="C1803" s="26" t="s">
        <v>247</v>
      </c>
      <c r="D1803" s="26" t="s">
        <v>128</v>
      </c>
      <c r="E1803" s="26" t="s">
        <v>17</v>
      </c>
      <c r="F1803" s="26" t="s">
        <v>19</v>
      </c>
      <c r="G1803" s="27" t="n">
        <v>-310</v>
      </c>
      <c r="H1803" s="28" t="n">
        <v>95.28</v>
      </c>
      <c r="I1803" s="28" t="n">
        <v>29536.8</v>
      </c>
      <c r="J1803" s="28" t="n">
        <v>0</v>
      </c>
      <c r="K1803" s="28" t="n">
        <v>-14.77</v>
      </c>
      <c r="L1803" s="28" t="n">
        <v>-0</v>
      </c>
      <c r="M1803" s="6" t="s">
        <f>=I1803+J1803+K1803+L1803</f>
      </c>
      <c r="N1803" s="26"/>
    </row>
    <row collapsed="false" customFormat="false" customHeight="false" hidden="false" ht="12.1" outlineLevel="0" r="1804">
      <c r="A1804" s="25" t="n">
        <v>46069.693148148</v>
      </c>
      <c r="B1804" s="26" t="s">
        <v>168</v>
      </c>
      <c r="C1804" s="26" t="s">
        <v>248</v>
      </c>
      <c r="D1804" s="26" t="s">
        <v>128</v>
      </c>
      <c r="E1804" s="26" t="s">
        <v>17</v>
      </c>
      <c r="F1804" s="26" t="s">
        <v>19</v>
      </c>
      <c r="G1804" s="27" t="n">
        <v>-8</v>
      </c>
      <c r="H1804" s="28" t="n">
        <v>2919</v>
      </c>
      <c r="I1804" s="28" t="n">
        <v>23352</v>
      </c>
      <c r="J1804" s="28" t="n">
        <v>0</v>
      </c>
      <c r="K1804" s="28" t="n">
        <v>-11.68</v>
      </c>
      <c r="L1804" s="28" t="n">
        <v>-0</v>
      </c>
      <c r="M1804" s="6" t="s">
        <f>=I1804+J1804+K1804+L1804</f>
      </c>
      <c r="N1804" s="26"/>
    </row>
    <row collapsed="false" customFormat="false" customHeight="false" hidden="false" ht="12.1" outlineLevel="0" r="1805">
      <c r="A1805" s="20" t="n">
        <v>46069.905127315</v>
      </c>
      <c r="B1805" s="16" t="s">
        <v>55</v>
      </c>
      <c r="C1805" s="16" t="s">
        <v>204</v>
      </c>
      <c r="D1805" s="16" t="s">
        <v>127</v>
      </c>
      <c r="E1805" s="16" t="s">
        <v>56</v>
      </c>
      <c r="F1805" s="16" t="s">
        <v>19</v>
      </c>
      <c r="G1805" s="7" t="n">
        <v>27480</v>
      </c>
      <c r="H1805" s="6" t="n">
        <v>1.9228</v>
      </c>
      <c r="I1805" s="6" t="n">
        <v>-52838.54</v>
      </c>
      <c r="J1805" s="6" t="n">
        <v>-0</v>
      </c>
      <c r="K1805" s="6" t="n">
        <v>-0</v>
      </c>
      <c r="L1805" s="6" t="n">
        <v>-0</v>
      </c>
      <c r="M1805" s="6" t="s">
        <f>=I1805+J1805+K1805+L1805</f>
      </c>
      <c r="N1805" s="16"/>
    </row>
    <row collapsed="false" customFormat="false" customHeight="false" hidden="false" ht="12.1" outlineLevel="0" r="1806">
      <c r="A1806" s="25" t="n">
        <v>46070.001180556</v>
      </c>
      <c r="B1806" s="26" t="s">
        <v>131</v>
      </c>
      <c r="C1806" s="26" t="s">
        <v>191</v>
      </c>
      <c r="D1806" s="26" t="s">
        <v>128</v>
      </c>
      <c r="E1806" s="26" t="s">
        <v>17</v>
      </c>
      <c r="F1806" s="26" t="s">
        <v>19</v>
      </c>
      <c r="G1806" s="27" t="n">
        <v>-50000</v>
      </c>
      <c r="H1806" s="28" t="n">
        <v>0.4354</v>
      </c>
      <c r="I1806" s="28" t="n">
        <v>21770</v>
      </c>
      <c r="J1806" s="28" t="n">
        <v>0</v>
      </c>
      <c r="K1806" s="28" t="n">
        <v>-10.89</v>
      </c>
      <c r="L1806" s="28" t="n">
        <v>-0</v>
      </c>
      <c r="M1806" s="6" t="s">
        <f>=I1806+J1806+K1806+L1806</f>
      </c>
      <c r="N1806" s="26"/>
    </row>
    <row collapsed="false" customFormat="false" customHeight="false" hidden="false" ht="12.1" outlineLevel="0" r="1807">
      <c r="A1807" s="25" t="n">
        <v>46070.448344907</v>
      </c>
      <c r="B1807" s="26" t="s">
        <v>24</v>
      </c>
      <c r="C1807" s="26" t="s">
        <v>247</v>
      </c>
      <c r="D1807" s="26" t="s">
        <v>128</v>
      </c>
      <c r="E1807" s="26" t="s">
        <v>17</v>
      </c>
      <c r="F1807" s="26" t="s">
        <v>19</v>
      </c>
      <c r="G1807" s="27" t="n">
        <v>-80</v>
      </c>
      <c r="H1807" s="28" t="n">
        <v>95.4</v>
      </c>
      <c r="I1807" s="28" t="n">
        <v>7632</v>
      </c>
      <c r="J1807" s="28" t="n">
        <v>0</v>
      </c>
      <c r="K1807" s="28" t="n">
        <v>-3.82</v>
      </c>
      <c r="L1807" s="28" t="n">
        <v>-0</v>
      </c>
      <c r="M1807" s="6" t="s">
        <f>=I1807+J1807+K1807+L1807</f>
      </c>
      <c r="N1807" s="26"/>
    </row>
    <row collapsed="false" customFormat="false" customHeight="false" hidden="false" ht="12.1" outlineLevel="0" r="1808">
      <c r="A1808" s="20" t="n">
        <v>46070.945266204</v>
      </c>
      <c r="B1808" s="16" t="s">
        <v>55</v>
      </c>
      <c r="C1808" s="16" t="s">
        <v>204</v>
      </c>
      <c r="D1808" s="16" t="s">
        <v>127</v>
      </c>
      <c r="E1808" s="16" t="s">
        <v>56</v>
      </c>
      <c r="F1808" s="16" t="s">
        <v>19</v>
      </c>
      <c r="G1808" s="7" t="n">
        <v>15000</v>
      </c>
      <c r="H1808" s="6" t="n">
        <v>1.9236</v>
      </c>
      <c r="I1808" s="6" t="n">
        <v>-28854</v>
      </c>
      <c r="J1808" s="6" t="n">
        <v>-0</v>
      </c>
      <c r="K1808" s="6" t="n">
        <v>-0</v>
      </c>
      <c r="L1808" s="6" t="n">
        <v>-0</v>
      </c>
      <c r="M1808" s="6" t="s">
        <f>=I1808+J1808+K1808+L1808</f>
      </c>
      <c r="N1808" s="16"/>
    </row>
    <row collapsed="false" customFormat="false" customHeight="false" hidden="false" ht="12.1" outlineLevel="0" r="1809">
      <c r="A1809" s="25" t="n">
        <v>46072.446354167</v>
      </c>
      <c r="B1809" s="26" t="s">
        <v>138</v>
      </c>
      <c r="C1809" s="26" t="s">
        <v>200</v>
      </c>
      <c r="D1809" s="26" t="s">
        <v>128</v>
      </c>
      <c r="E1809" s="26" t="s">
        <v>17</v>
      </c>
      <c r="F1809" s="26" t="s">
        <v>19</v>
      </c>
      <c r="G1809" s="27" t="n">
        <v>-30</v>
      </c>
      <c r="H1809" s="28" t="n">
        <v>117.4</v>
      </c>
      <c r="I1809" s="28" t="n">
        <v>3522</v>
      </c>
      <c r="J1809" s="28" t="n">
        <v>0</v>
      </c>
      <c r="K1809" s="28" t="n">
        <v>-1.76</v>
      </c>
      <c r="L1809" s="28" t="n">
        <v>-0</v>
      </c>
      <c r="M1809" s="6" t="s">
        <f>=I1809+J1809+K1809+L1809</f>
      </c>
      <c r="N1809" s="26"/>
    </row>
    <row collapsed="false" customFormat="false" customHeight="false" hidden="false" ht="12.1" outlineLevel="0" r="1810">
      <c r="A1810" s="20" t="n">
        <v>46073.565856481</v>
      </c>
      <c r="B1810" s="16" t="s">
        <v>131</v>
      </c>
      <c r="C1810" s="16" t="s">
        <v>191</v>
      </c>
      <c r="D1810" s="16" t="s">
        <v>127</v>
      </c>
      <c r="E1810" s="16" t="s">
        <v>17</v>
      </c>
      <c r="F1810" s="16" t="s">
        <v>19</v>
      </c>
      <c r="G1810" s="7" t="n">
        <v>60000</v>
      </c>
      <c r="H1810" s="6" t="n">
        <v>0.4292</v>
      </c>
      <c r="I1810" s="6" t="n">
        <v>-25752</v>
      </c>
      <c r="J1810" s="6" t="n">
        <v>-0</v>
      </c>
      <c r="K1810" s="6" t="n">
        <v>-12.88</v>
      </c>
      <c r="L1810" s="6" t="n">
        <v>-0</v>
      </c>
      <c r="M1810" s="6" t="s">
        <f>=I1810+J1810+K1810+L1810</f>
      </c>
      <c r="N1810" s="16"/>
    </row>
    <row collapsed="false" customFormat="false" customHeight="false" hidden="false" ht="12.1" outlineLevel="0" r="1811">
      <c r="A1811" s="25" t="n">
        <v>46074.012685185</v>
      </c>
      <c r="B1811" s="26" t="s">
        <v>55</v>
      </c>
      <c r="C1811" s="26" t="s">
        <v>204</v>
      </c>
      <c r="D1811" s="26" t="s">
        <v>128</v>
      </c>
      <c r="E1811" s="26" t="s">
        <v>56</v>
      </c>
      <c r="F1811" s="26" t="s">
        <v>19</v>
      </c>
      <c r="G1811" s="27" t="n">
        <v>-12000</v>
      </c>
      <c r="H1811" s="28" t="n">
        <v>1.9282</v>
      </c>
      <c r="I1811" s="28" t="n">
        <v>23138.4</v>
      </c>
      <c r="J1811" s="28" t="n">
        <v>0</v>
      </c>
      <c r="K1811" s="28" t="n">
        <v>-0</v>
      </c>
      <c r="L1811" s="28" t="n">
        <v>-0</v>
      </c>
      <c r="M1811" s="6" t="s">
        <f>=I1811+J1811+K1811+L1811</f>
      </c>
      <c r="N1811" s="26"/>
    </row>
    <row collapsed="false" customFormat="false" customHeight="false" hidden="false" ht="12.1" outlineLevel="0" r="1812">
      <c r="A1812" s="25" t="n">
        <v>46077.550601852</v>
      </c>
      <c r="B1812" s="26" t="s">
        <v>131</v>
      </c>
      <c r="C1812" s="26" t="s">
        <v>191</v>
      </c>
      <c r="D1812" s="26" t="s">
        <v>128</v>
      </c>
      <c r="E1812" s="26" t="s">
        <v>17</v>
      </c>
      <c r="F1812" s="26" t="s">
        <v>19</v>
      </c>
      <c r="G1812" s="27" t="n">
        <v>-60000</v>
      </c>
      <c r="H1812" s="28" t="n">
        <v>0.4384</v>
      </c>
      <c r="I1812" s="28" t="n">
        <v>26304</v>
      </c>
      <c r="J1812" s="28" t="n">
        <v>0</v>
      </c>
      <c r="K1812" s="28" t="n">
        <v>-13.15</v>
      </c>
      <c r="L1812" s="28" t="n">
        <v>-0</v>
      </c>
      <c r="M1812" s="6" t="s">
        <f>=I1812+J1812+K1812+L1812</f>
      </c>
      <c r="N1812" s="26"/>
    </row>
    <row collapsed="false" customFormat="false" customHeight="false" hidden="false" ht="12.1" outlineLevel="0" r="1813">
      <c r="A1813" s="20" t="n">
        <v>46077.620625</v>
      </c>
      <c r="B1813" s="16" t="s">
        <v>42</v>
      </c>
      <c r="C1813" s="16" t="s">
        <v>225</v>
      </c>
      <c r="D1813" s="16" t="s">
        <v>127</v>
      </c>
      <c r="E1813" s="16" t="s">
        <v>17</v>
      </c>
      <c r="F1813" s="16" t="s">
        <v>19</v>
      </c>
      <c r="G1813" s="7" t="n">
        <v>40</v>
      </c>
      <c r="H1813" s="6" t="n">
        <v>130.75</v>
      </c>
      <c r="I1813" s="6" t="n">
        <v>-5230</v>
      </c>
      <c r="J1813" s="6" t="n">
        <v>-0</v>
      </c>
      <c r="K1813" s="6" t="n">
        <v>-2.62</v>
      </c>
      <c r="L1813" s="6" t="n">
        <v>-0</v>
      </c>
      <c r="M1813" s="6" t="s">
        <f>=I1813+J1813+K1813+L1813</f>
      </c>
      <c r="N1813" s="16"/>
    </row>
    <row collapsed="false" customFormat="false" customHeight="false" hidden="false" ht="12.1" outlineLevel="0" r="1814">
      <c r="A1814" s="25" t="n">
        <v>46077.643842593</v>
      </c>
      <c r="B1814" s="26" t="s">
        <v>168</v>
      </c>
      <c r="C1814" s="26" t="s">
        <v>248</v>
      </c>
      <c r="D1814" s="26" t="s">
        <v>128</v>
      </c>
      <c r="E1814" s="26" t="s">
        <v>17</v>
      </c>
      <c r="F1814" s="26" t="s">
        <v>19</v>
      </c>
      <c r="G1814" s="27" t="n">
        <v>-2</v>
      </c>
      <c r="H1814" s="28" t="n">
        <v>2953</v>
      </c>
      <c r="I1814" s="28" t="n">
        <v>5906</v>
      </c>
      <c r="J1814" s="28" t="n">
        <v>0</v>
      </c>
      <c r="K1814" s="28" t="n">
        <v>-2.95</v>
      </c>
      <c r="L1814" s="28" t="n">
        <v>-0</v>
      </c>
      <c r="M1814" s="6" t="s">
        <f>=I1814+J1814+K1814+L1814</f>
      </c>
      <c r="N1814" s="26"/>
    </row>
    <row collapsed="false" customFormat="false" customHeight="false" hidden="false" ht="12.1" outlineLevel="0" r="1815">
      <c r="A1815" s="20" t="n">
        <v>46077.994131944</v>
      </c>
      <c r="B1815" s="16" t="s">
        <v>55</v>
      </c>
      <c r="C1815" s="16" t="s">
        <v>204</v>
      </c>
      <c r="D1815" s="16" t="s">
        <v>127</v>
      </c>
      <c r="E1815" s="16" t="s">
        <v>56</v>
      </c>
      <c r="F1815" s="16" t="s">
        <v>19</v>
      </c>
      <c r="G1815" s="7" t="n">
        <v>14700</v>
      </c>
      <c r="H1815" s="6" t="n">
        <v>1.9291</v>
      </c>
      <c r="I1815" s="6" t="n">
        <v>-28357.77</v>
      </c>
      <c r="J1815" s="6" t="n">
        <v>-0</v>
      </c>
      <c r="K1815" s="6" t="n">
        <v>-0</v>
      </c>
      <c r="L1815" s="6" t="n">
        <v>-0</v>
      </c>
      <c r="M1815" s="6" t="s">
        <f>=I1815+J1815+K1815+L1815</f>
      </c>
      <c r="N1815" s="16"/>
    </row>
    <row collapsed="false" customFormat="false" customHeight="false" hidden="false" ht="12.1" outlineLevel="0" r="1816">
      <c r="A1816" s="20" t="n">
        <v>46079.62099537</v>
      </c>
      <c r="B1816" s="16" t="s">
        <v>138</v>
      </c>
      <c r="C1816" s="16" t="s">
        <v>200</v>
      </c>
      <c r="D1816" s="16" t="s">
        <v>127</v>
      </c>
      <c r="E1816" s="16" t="s">
        <v>17</v>
      </c>
      <c r="F1816" s="16" t="s">
        <v>19</v>
      </c>
      <c r="G1816" s="7" t="n">
        <v>100</v>
      </c>
      <c r="H1816" s="6" t="n">
        <v>114.45</v>
      </c>
      <c r="I1816" s="6" t="n">
        <v>-11445</v>
      </c>
      <c r="J1816" s="6" t="n">
        <v>-0</v>
      </c>
      <c r="K1816" s="6" t="n">
        <v>-5.72</v>
      </c>
      <c r="L1816" s="6" t="n">
        <v>-0</v>
      </c>
      <c r="M1816" s="6" t="s">
        <f>=I1816+J1816+K1816+L1816</f>
      </c>
      <c r="N1816" s="16"/>
    </row>
    <row collapsed="false" customFormat="false" customHeight="false" hidden="false" ht="12.1" outlineLevel="0" r="1817">
      <c r="A1817" s="20" t="n">
        <v>46079.661631944</v>
      </c>
      <c r="B1817" s="16" t="s">
        <v>169</v>
      </c>
      <c r="C1817" s="16" t="s">
        <v>249</v>
      </c>
      <c r="D1817" s="16" t="s">
        <v>127</v>
      </c>
      <c r="E1817" s="16" t="s">
        <v>17</v>
      </c>
      <c r="F1817" s="16" t="s">
        <v>19</v>
      </c>
      <c r="G1817" s="7" t="n">
        <v>14</v>
      </c>
      <c r="H1817" s="6" t="n">
        <v>901</v>
      </c>
      <c r="I1817" s="6" t="n">
        <v>-12614</v>
      </c>
      <c r="J1817" s="6" t="n">
        <v>-0</v>
      </c>
      <c r="K1817" s="6" t="n">
        <v>-6.31</v>
      </c>
      <c r="L1817" s="6" t="n">
        <v>-0</v>
      </c>
      <c r="M1817" s="6" t="s">
        <f>=I1817+J1817+K1817+L1817</f>
      </c>
      <c r="N1817" s="16"/>
    </row>
    <row collapsed="false" customFormat="false" customHeight="false" hidden="false" ht="12.1" outlineLevel="0" r="1818">
      <c r="A1818" s="25" t="n">
        <v>46080.62619213</v>
      </c>
      <c r="B1818" s="26" t="s">
        <v>138</v>
      </c>
      <c r="C1818" s="26" t="s">
        <v>200</v>
      </c>
      <c r="D1818" s="26" t="s">
        <v>128</v>
      </c>
      <c r="E1818" s="26" t="s">
        <v>17</v>
      </c>
      <c r="F1818" s="26" t="s">
        <v>19</v>
      </c>
      <c r="G1818" s="27" t="n">
        <v>-100</v>
      </c>
      <c r="H1818" s="28" t="n">
        <v>117.2</v>
      </c>
      <c r="I1818" s="28" t="n">
        <v>11720</v>
      </c>
      <c r="J1818" s="28" t="n">
        <v>0</v>
      </c>
      <c r="K1818" s="28" t="n">
        <v>-5.86</v>
      </c>
      <c r="L1818" s="28" t="n">
        <v>-0</v>
      </c>
      <c r="M1818" s="6" t="s">
        <f>=I1818+J1818+K1818+L1818</f>
      </c>
      <c r="N1818" s="26"/>
    </row>
    <row collapsed="false" customFormat="false" customHeight="false" hidden="false" ht="12.1" outlineLevel="0" r="1819">
      <c r="A1819" s="25" t="n">
        <v>46080.876550926</v>
      </c>
      <c r="B1819" s="26" t="s">
        <v>55</v>
      </c>
      <c r="C1819" s="26" t="s">
        <v>204</v>
      </c>
      <c r="D1819" s="26" t="s">
        <v>128</v>
      </c>
      <c r="E1819" s="26" t="s">
        <v>56</v>
      </c>
      <c r="F1819" s="26" t="s">
        <v>19</v>
      </c>
      <c r="G1819" s="27" t="n">
        <v>-6400</v>
      </c>
      <c r="H1819" s="28" t="n">
        <v>1.933</v>
      </c>
      <c r="I1819" s="28" t="n">
        <v>12371.2</v>
      </c>
      <c r="J1819" s="28" t="n">
        <v>0</v>
      </c>
      <c r="K1819" s="28" t="n">
        <v>-0</v>
      </c>
      <c r="L1819" s="28" t="n">
        <v>-0</v>
      </c>
      <c r="M1819" s="6" t="s">
        <f>=I1819+J1819+K1819+L1819</f>
      </c>
      <c r="N1819" s="26"/>
    </row>
    <row collapsed="false" customFormat="false" customHeight="false" hidden="false" ht="12.1" outlineLevel="0" r="1820">
      <c r="A1820" s="25" t="n">
        <v>46083.478993056</v>
      </c>
      <c r="B1820" s="26" t="s">
        <v>169</v>
      </c>
      <c r="C1820" s="26" t="s">
        <v>249</v>
      </c>
      <c r="D1820" s="26" t="s">
        <v>128</v>
      </c>
      <c r="E1820" s="26" t="s">
        <v>17</v>
      </c>
      <c r="F1820" s="26" t="s">
        <v>19</v>
      </c>
      <c r="G1820" s="27" t="n">
        <v>-14</v>
      </c>
      <c r="H1820" s="28" t="n">
        <v>951</v>
      </c>
      <c r="I1820" s="28" t="n">
        <v>13314</v>
      </c>
      <c r="J1820" s="28" t="n">
        <v>0</v>
      </c>
      <c r="K1820" s="28" t="n">
        <v>-6.66</v>
      </c>
      <c r="L1820" s="28" t="n">
        <v>-0</v>
      </c>
      <c r="M1820" s="6" t="s">
        <f>=I1820+J1820+K1820+L1820</f>
      </c>
      <c r="N1820" s="26"/>
    </row>
    <row collapsed="false" customFormat="false" customHeight="false" hidden="false" ht="12.1" outlineLevel="0" r="1821">
      <c r="A1821" s="20" t="n">
        <v>46083.9953125</v>
      </c>
      <c r="B1821" s="16" t="s">
        <v>55</v>
      </c>
      <c r="C1821" s="16" t="s">
        <v>204</v>
      </c>
      <c r="D1821" s="16" t="s">
        <v>127</v>
      </c>
      <c r="E1821" s="16" t="s">
        <v>56</v>
      </c>
      <c r="F1821" s="16" t="s">
        <v>19</v>
      </c>
      <c r="G1821" s="7" t="n">
        <v>6900</v>
      </c>
      <c r="H1821" s="6" t="n">
        <v>1.9339</v>
      </c>
      <c r="I1821" s="6" t="n">
        <v>-13343.91</v>
      </c>
      <c r="J1821" s="6" t="n">
        <v>-0</v>
      </c>
      <c r="K1821" s="6" t="n">
        <v>-0</v>
      </c>
      <c r="L1821" s="6" t="n">
        <v>-0</v>
      </c>
      <c r="M1821" s="6" t="s">
        <f>=I1821+J1821+K1821+L1821</f>
      </c>
      <c r="N1821" s="16"/>
    </row>
    <row collapsed="false" customFormat="false" customHeight="false" hidden="false" ht="12.1" outlineLevel="0" r="1822">
      <c r="A1822" s="25" t="n">
        <v>46084.615462963</v>
      </c>
      <c r="B1822" s="26" t="s">
        <v>153</v>
      </c>
      <c r="C1822" s="26" t="s">
        <v>226</v>
      </c>
      <c r="D1822" s="26" t="s">
        <v>128</v>
      </c>
      <c r="E1822" s="26" t="s">
        <v>17</v>
      </c>
      <c r="F1822" s="26" t="s">
        <v>19</v>
      </c>
      <c r="G1822" s="27" t="n">
        <v>-60</v>
      </c>
      <c r="H1822" s="28" t="n">
        <v>414.8</v>
      </c>
      <c r="I1822" s="28" t="n">
        <v>24888</v>
      </c>
      <c r="J1822" s="28" t="n">
        <v>0</v>
      </c>
      <c r="K1822" s="28" t="n">
        <v>-12.44</v>
      </c>
      <c r="L1822" s="28" t="n">
        <v>-0</v>
      </c>
      <c r="M1822" s="6" t="s">
        <f>=I1822+J1822+K1822+L1822</f>
      </c>
      <c r="N1822" s="26"/>
    </row>
    <row collapsed="false" customFormat="false" customHeight="false" hidden="false" ht="12.1" outlineLevel="0" r="1823">
      <c r="A1823" s="20" t="n">
        <v>46084.756956019</v>
      </c>
      <c r="B1823" s="16" t="s">
        <v>168</v>
      </c>
      <c r="C1823" s="16" t="s">
        <v>248</v>
      </c>
      <c r="D1823" s="16" t="s">
        <v>127</v>
      </c>
      <c r="E1823" s="16" t="s">
        <v>17</v>
      </c>
      <c r="F1823" s="16" t="s">
        <v>19</v>
      </c>
      <c r="G1823" s="7" t="n">
        <v>2</v>
      </c>
      <c r="H1823" s="6" t="n">
        <v>2902</v>
      </c>
      <c r="I1823" s="6" t="n">
        <v>-5804</v>
      </c>
      <c r="J1823" s="6" t="n">
        <v>-0</v>
      </c>
      <c r="K1823" s="6" t="n">
        <v>-2.9</v>
      </c>
      <c r="L1823" s="6" t="n">
        <v>-0</v>
      </c>
      <c r="M1823" s="6" t="s">
        <f>=I1823+J1823+K1823+L1823</f>
      </c>
      <c r="N1823" s="16"/>
    </row>
    <row collapsed="false" customFormat="false" customHeight="false" hidden="false" ht="12.1" outlineLevel="0" r="1824">
      <c r="A1824" s="20" t="n">
        <v>46085.011828704</v>
      </c>
      <c r="B1824" s="16" t="s">
        <v>55</v>
      </c>
      <c r="C1824" s="16" t="s">
        <v>204</v>
      </c>
      <c r="D1824" s="16" t="s">
        <v>127</v>
      </c>
      <c r="E1824" s="16" t="s">
        <v>56</v>
      </c>
      <c r="F1824" s="16" t="s">
        <v>19</v>
      </c>
      <c r="G1824" s="7" t="n">
        <v>9800</v>
      </c>
      <c r="H1824" s="6" t="n">
        <v>1.9347</v>
      </c>
      <c r="I1824" s="6" t="n">
        <v>-18960.06</v>
      </c>
      <c r="J1824" s="6" t="n">
        <v>-0</v>
      </c>
      <c r="K1824" s="6" t="n">
        <v>-0</v>
      </c>
      <c r="L1824" s="6" t="n">
        <v>-0</v>
      </c>
      <c r="M1824" s="6" t="s">
        <f>=I1824+J1824+K1824+L1824</f>
      </c>
      <c r="N1824" s="16"/>
    </row>
    <row collapsed="false" customFormat="false" customHeight="false" hidden="false" ht="12.1" outlineLevel="0" r="1825">
      <c r="A1825" s="20" t="n">
        <v>46086.459837963</v>
      </c>
      <c r="B1825" s="16" t="s">
        <v>42</v>
      </c>
      <c r="C1825" s="16" t="s">
        <v>225</v>
      </c>
      <c r="D1825" s="16" t="s">
        <v>127</v>
      </c>
      <c r="E1825" s="16" t="s">
        <v>17</v>
      </c>
      <c r="F1825" s="16" t="s">
        <v>19</v>
      </c>
      <c r="G1825" s="7" t="n">
        <v>80</v>
      </c>
      <c r="H1825" s="6" t="n">
        <v>126.4</v>
      </c>
      <c r="I1825" s="6" t="n">
        <v>-10112</v>
      </c>
      <c r="J1825" s="6" t="n">
        <v>-0</v>
      </c>
      <c r="K1825" s="6" t="n">
        <v>-5.06</v>
      </c>
      <c r="L1825" s="6" t="n">
        <v>-0</v>
      </c>
      <c r="M1825" s="6" t="s">
        <f>=I1825+J1825+K1825+L1825</f>
      </c>
      <c r="N1825" s="16"/>
    </row>
    <row collapsed="false" customFormat="false" customHeight="false" hidden="false" ht="12.1" outlineLevel="0" r="1826">
      <c r="A1826" s="25" t="n">
        <v>46086.729513889</v>
      </c>
      <c r="B1826" s="26" t="s">
        <v>168</v>
      </c>
      <c r="C1826" s="26" t="s">
        <v>248</v>
      </c>
      <c r="D1826" s="26" t="s">
        <v>128</v>
      </c>
      <c r="E1826" s="26" t="s">
        <v>17</v>
      </c>
      <c r="F1826" s="26" t="s">
        <v>19</v>
      </c>
      <c r="G1826" s="27" t="n">
        <v>-2</v>
      </c>
      <c r="H1826" s="28" t="n">
        <v>2942</v>
      </c>
      <c r="I1826" s="28" t="n">
        <v>5884</v>
      </c>
      <c r="J1826" s="28" t="n">
        <v>0</v>
      </c>
      <c r="K1826" s="28" t="n">
        <v>-2.94</v>
      </c>
      <c r="L1826" s="28" t="n">
        <v>-0</v>
      </c>
      <c r="M1826" s="6" t="s">
        <f>=I1826+J1826+K1826+L1826</f>
      </c>
      <c r="N1826" s="26"/>
    </row>
    <row collapsed="false" customFormat="false" customHeight="false" hidden="false" ht="12.1" outlineLevel="0" r="1827">
      <c r="A1827" s="25" t="n">
        <v>46087.006701389</v>
      </c>
      <c r="B1827" s="26" t="s">
        <v>55</v>
      </c>
      <c r="C1827" s="26" t="s">
        <v>204</v>
      </c>
      <c r="D1827" s="26" t="s">
        <v>128</v>
      </c>
      <c r="E1827" s="26" t="s">
        <v>56</v>
      </c>
      <c r="F1827" s="26" t="s">
        <v>19</v>
      </c>
      <c r="G1827" s="27" t="n">
        <v>-20760</v>
      </c>
      <c r="H1827" s="28" t="n">
        <v>1.9383456647399</v>
      </c>
      <c r="I1827" s="28" t="n">
        <v>40240.06</v>
      </c>
      <c r="J1827" s="28" t="n">
        <v>0</v>
      </c>
      <c r="K1827" s="28" t="n">
        <v>-0</v>
      </c>
      <c r="L1827" s="28" t="n">
        <v>-0</v>
      </c>
      <c r="M1827" s="6" t="s">
        <f>=I1827+J1827+K1827+L1827</f>
      </c>
      <c r="N1827" s="26"/>
    </row>
    <row collapsed="false" customFormat="false" customHeight="false" hidden="false" ht="12.1" outlineLevel="0" r="1828">
      <c r="A1828" s="20" t="n">
        <v>46087.6825</v>
      </c>
      <c r="B1828" s="16" t="s">
        <v>24</v>
      </c>
      <c r="C1828" s="16" t="s">
        <v>247</v>
      </c>
      <c r="D1828" s="16" t="s">
        <v>127</v>
      </c>
      <c r="E1828" s="16" t="s">
        <v>17</v>
      </c>
      <c r="F1828" s="16" t="s">
        <v>19</v>
      </c>
      <c r="G1828" s="7" t="n">
        <v>390</v>
      </c>
      <c r="H1828" s="6" t="n">
        <v>92.52</v>
      </c>
      <c r="I1828" s="6" t="n">
        <v>-36082.8</v>
      </c>
      <c r="J1828" s="6" t="n">
        <v>-0</v>
      </c>
      <c r="K1828" s="6" t="n">
        <v>-18.04</v>
      </c>
      <c r="L1828" s="6" t="n">
        <v>-0</v>
      </c>
      <c r="M1828" s="6" t="s">
        <f>=I1828+J1828+K1828+L1828</f>
      </c>
      <c r="N1828" s="16"/>
    </row>
    <row collapsed="false" customFormat="false" customHeight="false" hidden="false" ht="12.1" outlineLevel="0" r="1829">
      <c r="A1829" s="20" t="n">
        <v>46087.964618056</v>
      </c>
      <c r="B1829" s="16" t="s">
        <v>42</v>
      </c>
      <c r="C1829" s="16" t="s">
        <v>225</v>
      </c>
      <c r="D1829" s="16" t="s">
        <v>127</v>
      </c>
      <c r="E1829" s="16" t="s">
        <v>17</v>
      </c>
      <c r="F1829" s="16" t="s">
        <v>19</v>
      </c>
      <c r="G1829" s="7" t="n">
        <v>180</v>
      </c>
      <c r="H1829" s="6" t="n">
        <v>121.15</v>
      </c>
      <c r="I1829" s="6" t="n">
        <v>-21807</v>
      </c>
      <c r="J1829" s="6" t="n">
        <v>-0</v>
      </c>
      <c r="K1829" s="6" t="n">
        <v>-10.9</v>
      </c>
      <c r="L1829" s="6" t="n">
        <v>-0</v>
      </c>
      <c r="M1829" s="6" t="s">
        <f>=I1829+J1829+K1829+L1829</f>
      </c>
      <c r="N1829" s="16"/>
    </row>
    <row collapsed="false" customFormat="false" customHeight="false" hidden="false" ht="12.1" outlineLevel="0" r="1830">
      <c r="A1830" s="25" t="n">
        <v>46088.499201389</v>
      </c>
      <c r="B1830" s="26" t="s">
        <v>55</v>
      </c>
      <c r="C1830" s="26" t="s">
        <v>204</v>
      </c>
      <c r="D1830" s="26" t="s">
        <v>128</v>
      </c>
      <c r="E1830" s="26" t="s">
        <v>56</v>
      </c>
      <c r="F1830" s="26" t="s">
        <v>19</v>
      </c>
      <c r="G1830" s="27" t="n">
        <v>-11240</v>
      </c>
      <c r="H1830" s="28" t="n">
        <v>1.9394</v>
      </c>
      <c r="I1830" s="28" t="n">
        <v>21798.86</v>
      </c>
      <c r="J1830" s="28" t="n">
        <v>0</v>
      </c>
      <c r="K1830" s="28" t="n">
        <v>-0</v>
      </c>
      <c r="L1830" s="28" t="n">
        <v>-0</v>
      </c>
      <c r="M1830" s="6" t="s">
        <f>=I1830+J1830+K1830+L1830</f>
      </c>
      <c r="N1830" s="26"/>
    </row>
    <row collapsed="false" customFormat="false" customHeight="false" hidden="false" ht="12.1" outlineLevel="0" r="1831">
      <c r="A1831" s="25" t="n">
        <v>46091.472326389</v>
      </c>
      <c r="B1831" s="26" t="s">
        <v>55</v>
      </c>
      <c r="C1831" s="26" t="s">
        <v>204</v>
      </c>
      <c r="D1831" s="26" t="s">
        <v>128</v>
      </c>
      <c r="E1831" s="26" t="s">
        <v>56</v>
      </c>
      <c r="F1831" s="26" t="s">
        <v>19</v>
      </c>
      <c r="G1831" s="27" t="n">
        <v>-5</v>
      </c>
      <c r="H1831" s="28" t="n">
        <v>1.9402</v>
      </c>
      <c r="I1831" s="28" t="n">
        <v>9.7</v>
      </c>
      <c r="J1831" s="28" t="n">
        <v>0</v>
      </c>
      <c r="K1831" s="28" t="n">
        <v>-0</v>
      </c>
      <c r="L1831" s="28" t="n">
        <v>-0</v>
      </c>
      <c r="M1831" s="6" t="s">
        <f>=I1831+J1831+K1831+L1831</f>
      </c>
      <c r="N1831" s="26"/>
    </row>
    <row collapsed="false" customFormat="false" customHeight="false" hidden="false" ht="12.1" outlineLevel="0" r="1832">
      <c r="A1832" s="20" t="n">
        <v>46092.749363426</v>
      </c>
      <c r="B1832" s="16" t="s">
        <v>33</v>
      </c>
      <c r="C1832" s="16" t="s">
        <v>250</v>
      </c>
      <c r="D1832" s="16" t="s">
        <v>127</v>
      </c>
      <c r="E1832" s="16" t="s">
        <v>17</v>
      </c>
      <c r="F1832" s="16" t="s">
        <v>19</v>
      </c>
      <c r="G1832" s="7" t="n">
        <v>300</v>
      </c>
      <c r="H1832" s="6" t="n">
        <v>173.77666666667</v>
      </c>
      <c r="I1832" s="6" t="n">
        <v>-52133</v>
      </c>
      <c r="J1832" s="6" t="n">
        <v>-0</v>
      </c>
      <c r="K1832" s="6" t="n">
        <v>-26.06</v>
      </c>
      <c r="L1832" s="6" t="n">
        <v>-0</v>
      </c>
      <c r="M1832" s="6" t="s">
        <f>=I1832+J1832+K1832+L1832</f>
      </c>
      <c r="N1832" s="16"/>
    </row>
    <row collapsed="false" customFormat="false" customHeight="false" hidden="false" ht="12.1" outlineLevel="0" r="1833">
      <c r="A1833" s="25" t="n">
        <v>46093.002881944</v>
      </c>
      <c r="B1833" s="26" t="s">
        <v>55</v>
      </c>
      <c r="C1833" s="26" t="s">
        <v>204</v>
      </c>
      <c r="D1833" s="26" t="s">
        <v>128</v>
      </c>
      <c r="E1833" s="26" t="s">
        <v>56</v>
      </c>
      <c r="F1833" s="26" t="s">
        <v>19</v>
      </c>
      <c r="G1833" s="27" t="n">
        <v>-26890</v>
      </c>
      <c r="H1833" s="28" t="n">
        <v>1.941</v>
      </c>
      <c r="I1833" s="28" t="n">
        <v>52193.49</v>
      </c>
      <c r="J1833" s="28" t="n">
        <v>0</v>
      </c>
      <c r="K1833" s="28" t="n">
        <v>-0</v>
      </c>
      <c r="L1833" s="28" t="n">
        <v>-0</v>
      </c>
      <c r="M1833" s="6" t="s">
        <f>=I1833+J1833+K1833+L1833</f>
      </c>
      <c r="N1833" s="26"/>
    </row>
    <row collapsed="false" customFormat="false" customHeight="false" hidden="false" ht="12.1" outlineLevel="0" r="1834">
      <c r="A1834" s="20" t="n">
        <v>46100.454826389</v>
      </c>
      <c r="B1834" s="16" t="s">
        <v>51</v>
      </c>
      <c r="C1834" s="16" t="s">
        <v>215</v>
      </c>
      <c r="D1834" s="16" t="s">
        <v>127</v>
      </c>
      <c r="E1834" s="16" t="s">
        <v>17</v>
      </c>
      <c r="F1834" s="16" t="s">
        <v>19</v>
      </c>
      <c r="G1834" s="7" t="n">
        <v>6000</v>
      </c>
      <c r="H1834" s="6" t="n">
        <v>1.486</v>
      </c>
      <c r="I1834" s="6" t="n">
        <v>-8916</v>
      </c>
      <c r="J1834" s="6" t="n">
        <v>-0</v>
      </c>
      <c r="K1834" s="6" t="n">
        <v>-4.46</v>
      </c>
      <c r="L1834" s="6" t="n">
        <v>-0</v>
      </c>
      <c r="M1834" s="6" t="s">
        <f>=I1834+J1834+K1834+L1834</f>
      </c>
      <c r="N1834" s="16"/>
    </row>
    <row collapsed="false" customFormat="false" customHeight="false" hidden="false" ht="12.1" outlineLevel="0" r="1835">
      <c r="A1835" s="25" t="n">
        <v>46100.962175926</v>
      </c>
      <c r="B1835" s="26" t="s">
        <v>55</v>
      </c>
      <c r="C1835" s="26" t="s">
        <v>204</v>
      </c>
      <c r="D1835" s="26" t="s">
        <v>128</v>
      </c>
      <c r="E1835" s="26" t="s">
        <v>56</v>
      </c>
      <c r="F1835" s="26" t="s">
        <v>19</v>
      </c>
      <c r="G1835" s="27" t="n">
        <v>-4600</v>
      </c>
      <c r="H1835" s="28" t="n">
        <v>1.9473</v>
      </c>
      <c r="I1835" s="28" t="n">
        <v>8957.58</v>
      </c>
      <c r="J1835" s="28" t="n">
        <v>0</v>
      </c>
      <c r="K1835" s="28" t="n">
        <v>-0</v>
      </c>
      <c r="L1835" s="28" t="n">
        <v>-0</v>
      </c>
      <c r="M1835" s="6" t="s">
        <f>=I1835+J1835+K1835+L1835</f>
      </c>
      <c r="N1835" s="26"/>
    </row>
    <row collapsed="false" customFormat="false" customHeight="false" hidden="false" ht="12.1" outlineLevel="0" r="1836">
      <c r="A1836" s="20" t="n">
        <v>46101.761840278</v>
      </c>
      <c r="B1836" s="16" t="s">
        <v>39</v>
      </c>
      <c r="C1836" s="16" t="s">
        <v>209</v>
      </c>
      <c r="D1836" s="16" t="s">
        <v>127</v>
      </c>
      <c r="E1836" s="16" t="s">
        <v>17</v>
      </c>
      <c r="F1836" s="16" t="s">
        <v>19</v>
      </c>
      <c r="G1836" s="7" t="n">
        <v>140</v>
      </c>
      <c r="H1836" s="6" t="n">
        <v>60.82</v>
      </c>
      <c r="I1836" s="6" t="n">
        <v>-8514.8</v>
      </c>
      <c r="J1836" s="6" t="n">
        <v>-0</v>
      </c>
      <c r="K1836" s="6" t="n">
        <v>-4.26</v>
      </c>
      <c r="L1836" s="6" t="n">
        <v>-0</v>
      </c>
      <c r="M1836" s="6" t="s">
        <f>=I1836+J1836+K1836+L1836</f>
      </c>
      <c r="N1836" s="16"/>
    </row>
    <row collapsed="false" customFormat="false" customHeight="false" hidden="false" ht="12.1" outlineLevel="0" r="1837">
      <c r="A1837" s="25" t="n">
        <v>46101.958969907</v>
      </c>
      <c r="B1837" s="26" t="s">
        <v>55</v>
      </c>
      <c r="C1837" s="26" t="s">
        <v>204</v>
      </c>
      <c r="D1837" s="26" t="s">
        <v>128</v>
      </c>
      <c r="E1837" s="26" t="s">
        <v>56</v>
      </c>
      <c r="F1837" s="26" t="s">
        <v>19</v>
      </c>
      <c r="G1837" s="27" t="n">
        <v>-4500</v>
      </c>
      <c r="H1837" s="28" t="n">
        <v>1.9496</v>
      </c>
      <c r="I1837" s="28" t="n">
        <v>8773.2</v>
      </c>
      <c r="J1837" s="28" t="n">
        <v>0</v>
      </c>
      <c r="K1837" s="28" t="n">
        <v>-0</v>
      </c>
      <c r="L1837" s="28" t="n">
        <v>-0</v>
      </c>
      <c r="M1837" s="6" t="s">
        <f>=I1837+J1837+K1837+L1837</f>
      </c>
      <c r="N1837" s="26"/>
    </row>
    <row collapsed="false" customFormat="false" customHeight="false" hidden="false" ht="12.1" outlineLevel="0" r="1838">
      <c r="A1838" s="20" t="n">
        <v>46104.731400463</v>
      </c>
      <c r="B1838" s="16" t="s">
        <v>27</v>
      </c>
      <c r="C1838" s="16" t="s">
        <v>216</v>
      </c>
      <c r="D1838" s="16" t="s">
        <v>127</v>
      </c>
      <c r="E1838" s="16" t="s">
        <v>17</v>
      </c>
      <c r="F1838" s="16" t="s">
        <v>19</v>
      </c>
      <c r="G1838" s="7" t="n">
        <v>20</v>
      </c>
      <c r="H1838" s="6" t="n">
        <v>765.2</v>
      </c>
      <c r="I1838" s="6" t="n">
        <v>-15304</v>
      </c>
      <c r="J1838" s="6" t="n">
        <v>-0</v>
      </c>
      <c r="K1838" s="6" t="n">
        <v>-7.65</v>
      </c>
      <c r="L1838" s="6" t="n">
        <v>-0</v>
      </c>
      <c r="M1838" s="6" t="s">
        <f>=I1838+J1838+K1838+L1838</f>
      </c>
      <c r="N1838" s="16"/>
    </row>
    <row collapsed="false" customFormat="false" customHeight="false" hidden="false" ht="12.1" outlineLevel="0" r="1839">
      <c r="A1839" s="25" t="n">
        <v>46104.821388889</v>
      </c>
      <c r="B1839" s="26" t="s">
        <v>55</v>
      </c>
      <c r="C1839" s="26" t="s">
        <v>204</v>
      </c>
      <c r="D1839" s="26" t="s">
        <v>128</v>
      </c>
      <c r="E1839" s="26" t="s">
        <v>56</v>
      </c>
      <c r="F1839" s="26" t="s">
        <v>19</v>
      </c>
      <c r="G1839" s="27" t="n">
        <v>-14320</v>
      </c>
      <c r="H1839" s="28" t="n">
        <v>1.9504</v>
      </c>
      <c r="I1839" s="28" t="n">
        <v>27929.73</v>
      </c>
      <c r="J1839" s="28" t="n">
        <v>0</v>
      </c>
      <c r="K1839" s="28" t="n">
        <v>-0</v>
      </c>
      <c r="L1839" s="28" t="n">
        <v>-0</v>
      </c>
      <c r="M1839" s="6" t="s">
        <f>=I1839+J1839+K1839+L1839</f>
      </c>
      <c r="N1839" s="26"/>
    </row>
    <row collapsed="false" customFormat="false" customHeight="false" hidden="false" ht="12.1" outlineLevel="0" r="1840">
      <c r="A1840" s="20" t="n">
        <v>46104.83224537</v>
      </c>
      <c r="B1840" s="16" t="s">
        <v>45</v>
      </c>
      <c r="C1840" s="16" t="s">
        <v>236</v>
      </c>
      <c r="D1840" s="16" t="s">
        <v>127</v>
      </c>
      <c r="E1840" s="16" t="s">
        <v>17</v>
      </c>
      <c r="F1840" s="16" t="s">
        <v>19</v>
      </c>
      <c r="G1840" s="7" t="n">
        <v>1000</v>
      </c>
      <c r="H1840" s="6" t="n">
        <v>12.84</v>
      </c>
      <c r="I1840" s="6" t="n">
        <v>-12840</v>
      </c>
      <c r="J1840" s="6" t="n">
        <v>-0</v>
      </c>
      <c r="K1840" s="6" t="n">
        <v>-6.42</v>
      </c>
      <c r="L1840" s="6" t="n">
        <v>-0</v>
      </c>
      <c r="M1840" s="6" t="s">
        <f>=I1840+J1840+K1840+L1840</f>
      </c>
      <c r="N1840" s="16"/>
    </row>
    <row collapsed="false" customFormat="false" customHeight="false" hidden="false" ht="12.1" outlineLevel="0" r="1841">
      <c r="A1841" s="20" t="n">
        <v>46106.678831019</v>
      </c>
      <c r="B1841" s="16" t="s">
        <v>27</v>
      </c>
      <c r="C1841" s="16" t="s">
        <v>216</v>
      </c>
      <c r="D1841" s="16" t="s">
        <v>127</v>
      </c>
      <c r="E1841" s="16" t="s">
        <v>17</v>
      </c>
      <c r="F1841" s="16" t="s">
        <v>19</v>
      </c>
      <c r="G1841" s="7" t="n">
        <v>50</v>
      </c>
      <c r="H1841" s="6" t="n">
        <v>689</v>
      </c>
      <c r="I1841" s="6" t="n">
        <v>-34450</v>
      </c>
      <c r="J1841" s="6" t="n">
        <v>-0</v>
      </c>
      <c r="K1841" s="6" t="n">
        <v>-17.23</v>
      </c>
      <c r="L1841" s="6" t="n">
        <v>-0</v>
      </c>
      <c r="M1841" s="6" t="s">
        <f>=I1841+J1841+K1841+L1841</f>
      </c>
      <c r="N1841" s="16"/>
    </row>
    <row collapsed="false" customFormat="false" customHeight="false" hidden="false" ht="12.1" outlineLevel="0" r="1842">
      <c r="A1842" s="25" t="n">
        <v>46106.984780093</v>
      </c>
      <c r="B1842" s="26" t="s">
        <v>55</v>
      </c>
      <c r="C1842" s="26" t="s">
        <v>204</v>
      </c>
      <c r="D1842" s="26" t="s">
        <v>128</v>
      </c>
      <c r="E1842" s="26" t="s">
        <v>56</v>
      </c>
      <c r="F1842" s="26" t="s">
        <v>19</v>
      </c>
      <c r="G1842" s="27" t="n">
        <v>-17620</v>
      </c>
      <c r="H1842" s="28" t="n">
        <v>1.952</v>
      </c>
      <c r="I1842" s="28" t="n">
        <v>34394.24</v>
      </c>
      <c r="J1842" s="28" t="n">
        <v>0</v>
      </c>
      <c r="K1842" s="28" t="n">
        <v>-0</v>
      </c>
      <c r="L1842" s="28" t="n">
        <v>-0</v>
      </c>
      <c r="M1842" s="6" t="s">
        <f>=I1842+J1842+K1842+L1842</f>
      </c>
      <c r="N1842" s="26"/>
    </row>
    <row collapsed="false" customFormat="false" customHeight="false" hidden="false" ht="12.1" outlineLevel="0" r="1843">
      <c r="A1843" s="20" t="n">
        <v>46107.684513889</v>
      </c>
      <c r="B1843" s="16" t="s">
        <v>42</v>
      </c>
      <c r="C1843" s="16" t="s">
        <v>225</v>
      </c>
      <c r="D1843" s="16" t="s">
        <v>127</v>
      </c>
      <c r="E1843" s="16" t="s">
        <v>17</v>
      </c>
      <c r="F1843" s="16" t="s">
        <v>19</v>
      </c>
      <c r="G1843" s="7" t="n">
        <v>300</v>
      </c>
      <c r="H1843" s="6" t="n">
        <v>111.7</v>
      </c>
      <c r="I1843" s="6" t="n">
        <v>-33510</v>
      </c>
      <c r="J1843" s="6" t="n">
        <v>-0</v>
      </c>
      <c r="K1843" s="6" t="n">
        <v>-16.76</v>
      </c>
      <c r="L1843" s="6" t="n">
        <v>-0</v>
      </c>
      <c r="M1843" s="6" t="s">
        <f>=I1843+J1843+K1843+L1843</f>
      </c>
      <c r="N1843" s="16"/>
    </row>
    <row collapsed="false" customFormat="false" customHeight="false" hidden="false" ht="12.1" outlineLevel="0" r="1844">
      <c r="A1844" s="25" t="n">
        <v>46108.009803241</v>
      </c>
      <c r="B1844" s="26" t="s">
        <v>55</v>
      </c>
      <c r="C1844" s="26" t="s">
        <v>204</v>
      </c>
      <c r="D1844" s="26" t="s">
        <v>128</v>
      </c>
      <c r="E1844" s="26" t="s">
        <v>56</v>
      </c>
      <c r="F1844" s="26" t="s">
        <v>19</v>
      </c>
      <c r="G1844" s="27" t="n">
        <v>-18000</v>
      </c>
      <c r="H1844" s="28" t="n">
        <v>1.9528</v>
      </c>
      <c r="I1844" s="28" t="n">
        <v>35150.4</v>
      </c>
      <c r="J1844" s="28" t="n">
        <v>0</v>
      </c>
      <c r="K1844" s="28" t="n">
        <v>-0</v>
      </c>
      <c r="L1844" s="28" t="n">
        <v>-0</v>
      </c>
      <c r="M1844" s="6" t="s">
        <f>=I1844+J1844+K1844+L1844</f>
      </c>
      <c r="N1844" s="26"/>
    </row>
    <row collapsed="false" customFormat="false" customHeight="false" hidden="false" ht="12.1" outlineLevel="0" r="1845">
      <c r="A1845" s="25" t="n">
        <v>46108.586990741</v>
      </c>
      <c r="B1845" s="26" t="s">
        <v>27</v>
      </c>
      <c r="C1845" s="26" t="s">
        <v>216</v>
      </c>
      <c r="D1845" s="26" t="s">
        <v>128</v>
      </c>
      <c r="E1845" s="26" t="s">
        <v>17</v>
      </c>
      <c r="F1845" s="26" t="s">
        <v>19</v>
      </c>
      <c r="G1845" s="27" t="n">
        <v>-50</v>
      </c>
      <c r="H1845" s="28" t="n">
        <v>700</v>
      </c>
      <c r="I1845" s="28" t="n">
        <v>35000</v>
      </c>
      <c r="J1845" s="28" t="n">
        <v>0</v>
      </c>
      <c r="K1845" s="28" t="n">
        <v>-17.5</v>
      </c>
      <c r="L1845" s="28" t="n">
        <v>-0</v>
      </c>
      <c r="M1845" s="6" t="s">
        <f>=I1845+J1845+K1845+L1845</f>
      </c>
      <c r="N1845" s="26"/>
    </row>
    <row collapsed="false" customFormat="false" customHeight="false" hidden="false" ht="12.1" outlineLevel="0" r="1846">
      <c r="A1846" s="20" t="n">
        <v>46108.74181713</v>
      </c>
      <c r="B1846" s="16" t="s">
        <v>48</v>
      </c>
      <c r="C1846" s="16" t="s">
        <v>246</v>
      </c>
      <c r="D1846" s="16" t="s">
        <v>127</v>
      </c>
      <c r="E1846" s="16" t="s">
        <v>17</v>
      </c>
      <c r="F1846" s="16" t="s">
        <v>19</v>
      </c>
      <c r="G1846" s="7" t="n">
        <v>10</v>
      </c>
      <c r="H1846" s="6" t="n">
        <v>842.4</v>
      </c>
      <c r="I1846" s="6" t="n">
        <v>-8424</v>
      </c>
      <c r="J1846" s="6" t="n">
        <v>-0</v>
      </c>
      <c r="K1846" s="6" t="n">
        <v>-4.21</v>
      </c>
      <c r="L1846" s="6" t="n">
        <v>-0</v>
      </c>
      <c r="M1846" s="6" t="s">
        <f>=I1846+J1846+K1846+L1846</f>
      </c>
      <c r="N1846" s="16"/>
    </row>
    <row collapsed="false" customFormat="false" customHeight="false" hidden="false" ht="12.1" outlineLevel="0" r="1847">
      <c r="A1847" s="20" t="n">
        <v>46108.768541667</v>
      </c>
      <c r="B1847" s="16" t="s">
        <v>168</v>
      </c>
      <c r="C1847" s="16" t="s">
        <v>248</v>
      </c>
      <c r="D1847" s="16" t="s">
        <v>127</v>
      </c>
      <c r="E1847" s="16" t="s">
        <v>17</v>
      </c>
      <c r="F1847" s="16" t="s">
        <v>19</v>
      </c>
      <c r="G1847" s="7" t="n">
        <v>4</v>
      </c>
      <c r="H1847" s="6" t="n">
        <v>2896</v>
      </c>
      <c r="I1847" s="6" t="n">
        <v>-11584</v>
      </c>
      <c r="J1847" s="6" t="n">
        <v>-0</v>
      </c>
      <c r="K1847" s="6" t="n">
        <v>-5.79</v>
      </c>
      <c r="L1847" s="6" t="n">
        <v>-0</v>
      </c>
      <c r="M1847" s="6" t="s">
        <f>=I1847+J1847+K1847+L1847</f>
      </c>
      <c r="N1847" s="16"/>
    </row>
    <row collapsed="false" customFormat="false" customHeight="false" hidden="false" ht="12.1" outlineLevel="0" r="1848">
      <c r="A1848" s="20" t="n">
        <v>46108.998136574</v>
      </c>
      <c r="B1848" s="16" t="s">
        <v>55</v>
      </c>
      <c r="C1848" s="16" t="s">
        <v>204</v>
      </c>
      <c r="D1848" s="16" t="s">
        <v>127</v>
      </c>
      <c r="E1848" s="16" t="s">
        <v>56</v>
      </c>
      <c r="F1848" s="16" t="s">
        <v>19</v>
      </c>
      <c r="G1848" s="7" t="n">
        <v>8480</v>
      </c>
      <c r="H1848" s="6" t="n">
        <v>1.9552</v>
      </c>
      <c r="I1848" s="6" t="n">
        <v>-16580.1</v>
      </c>
      <c r="J1848" s="6" t="n">
        <v>-0</v>
      </c>
      <c r="K1848" s="6" t="n">
        <v>-0</v>
      </c>
      <c r="L1848" s="6" t="n">
        <v>-0</v>
      </c>
      <c r="M1848" s="6" t="s">
        <f>=I1848+J1848+K1848+L1848</f>
      </c>
      <c r="N1848" s="16"/>
    </row>
    <row collapsed="false" customFormat="false" customHeight="false" hidden="false" ht="12.1" outlineLevel="0" r="1849">
      <c r="A1849" s="25" t="n">
        <v>46111.49994213</v>
      </c>
      <c r="B1849" s="26" t="s">
        <v>168</v>
      </c>
      <c r="C1849" s="26" t="s">
        <v>248</v>
      </c>
      <c r="D1849" s="26" t="s">
        <v>128</v>
      </c>
      <c r="E1849" s="26" t="s">
        <v>17</v>
      </c>
      <c r="F1849" s="26" t="s">
        <v>19</v>
      </c>
      <c r="G1849" s="27" t="n">
        <v>-4</v>
      </c>
      <c r="H1849" s="28" t="n">
        <v>2929</v>
      </c>
      <c r="I1849" s="28" t="n">
        <v>11716</v>
      </c>
      <c r="J1849" s="28" t="n">
        <v>0</v>
      </c>
      <c r="K1849" s="28" t="n">
        <v>-5.85</v>
      </c>
      <c r="L1849" s="28" t="n">
        <v>-0</v>
      </c>
      <c r="M1849" s="6" t="s">
        <f>=I1849+J1849+K1849+L1849</f>
      </c>
      <c r="N1849" s="26"/>
    </row>
    <row collapsed="false" customFormat="false" customHeight="false" hidden="false" ht="12.1" outlineLevel="0" r="1850">
      <c r="A1850" s="25" t="n">
        <v>46111.663773148</v>
      </c>
      <c r="B1850" s="26" t="s">
        <v>48</v>
      </c>
      <c r="C1850" s="26" t="s">
        <v>246</v>
      </c>
      <c r="D1850" s="26" t="s">
        <v>128</v>
      </c>
      <c r="E1850" s="26" t="s">
        <v>17</v>
      </c>
      <c r="F1850" s="26" t="s">
        <v>19</v>
      </c>
      <c r="G1850" s="27" t="n">
        <v>-10</v>
      </c>
      <c r="H1850" s="28" t="n">
        <v>859.6</v>
      </c>
      <c r="I1850" s="28" t="n">
        <v>8596</v>
      </c>
      <c r="J1850" s="28" t="n">
        <v>0</v>
      </c>
      <c r="K1850" s="28" t="n">
        <v>-4.3</v>
      </c>
      <c r="L1850" s="28" t="n">
        <v>-0</v>
      </c>
      <c r="M1850" s="6" t="s">
        <f>=I1850+J1850+K1850+L1850</f>
      </c>
      <c r="N1850" s="26"/>
    </row>
    <row collapsed="false" customFormat="false" customHeight="false" hidden="false" ht="12.1" outlineLevel="0" r="1851">
      <c r="A1851" s="20" t="n">
        <v>46111.667858796</v>
      </c>
      <c r="B1851" s="16" t="s">
        <v>27</v>
      </c>
      <c r="C1851" s="16" t="s">
        <v>216</v>
      </c>
      <c r="D1851" s="16" t="s">
        <v>127</v>
      </c>
      <c r="E1851" s="16" t="s">
        <v>17</v>
      </c>
      <c r="F1851" s="16" t="s">
        <v>19</v>
      </c>
      <c r="G1851" s="7" t="n">
        <v>50</v>
      </c>
      <c r="H1851" s="6" t="n">
        <v>676.4</v>
      </c>
      <c r="I1851" s="6" t="n">
        <v>-33820</v>
      </c>
      <c r="J1851" s="6" t="n">
        <v>-0</v>
      </c>
      <c r="K1851" s="6" t="n">
        <v>-16.91</v>
      </c>
      <c r="L1851" s="6" t="n">
        <v>-0</v>
      </c>
      <c r="M1851" s="6" t="s">
        <f>=I1851+J1851+K1851+L1851</f>
      </c>
      <c r="N1851" s="16"/>
    </row>
    <row collapsed="false" customFormat="false" customHeight="false" hidden="false" ht="12.1" outlineLevel="0" r="1852">
      <c r="A1852" s="25" t="n">
        <v>46111.905393519</v>
      </c>
      <c r="B1852" s="26" t="s">
        <v>55</v>
      </c>
      <c r="C1852" s="26" t="s">
        <v>204</v>
      </c>
      <c r="D1852" s="26" t="s">
        <v>128</v>
      </c>
      <c r="E1852" s="26" t="s">
        <v>56</v>
      </c>
      <c r="F1852" s="26" t="s">
        <v>19</v>
      </c>
      <c r="G1852" s="27" t="n">
        <v>-6910</v>
      </c>
      <c r="H1852" s="28" t="n">
        <v>1.9558</v>
      </c>
      <c r="I1852" s="28" t="n">
        <v>13514.58</v>
      </c>
      <c r="J1852" s="28" t="n">
        <v>0</v>
      </c>
      <c r="K1852" s="28" t="n">
        <v>-0</v>
      </c>
      <c r="L1852" s="28" t="n">
        <v>-0</v>
      </c>
      <c r="M1852" s="6" t="s">
        <f>=I1852+J1852+K1852+L1852</f>
      </c>
      <c r="N1852" s="26"/>
    </row>
    <row collapsed="false" customFormat="false" customHeight="false" hidden="false" ht="12.1" outlineLevel="0" r="1853">
      <c r="A1853" s="20" t="n">
        <v>46111.999502315</v>
      </c>
      <c r="B1853" s="16" t="s">
        <v>39</v>
      </c>
      <c r="C1853" s="16" t="s">
        <v>209</v>
      </c>
      <c r="D1853" s="16" t="s">
        <v>127</v>
      </c>
      <c r="E1853" s="16" t="s">
        <v>17</v>
      </c>
      <c r="F1853" s="16" t="s">
        <v>19</v>
      </c>
      <c r="G1853" s="7" t="n">
        <v>360</v>
      </c>
      <c r="H1853" s="6" t="n">
        <v>59.22</v>
      </c>
      <c r="I1853" s="6" t="n">
        <v>-21319.2</v>
      </c>
      <c r="J1853" s="6" t="n">
        <v>-0</v>
      </c>
      <c r="K1853" s="6" t="n">
        <v>-10.66</v>
      </c>
      <c r="L1853" s="6" t="n">
        <v>-0</v>
      </c>
      <c r="M1853" s="6" t="s">
        <f>=I1853+J1853+K1853+L1853</f>
      </c>
      <c r="N1853" s="16"/>
    </row>
    <row collapsed="false" customFormat="false" customHeight="false" hidden="false" ht="12.1" outlineLevel="0" r="1854">
      <c r="A1854" s="25" t="n">
        <v>46112.012847222</v>
      </c>
      <c r="B1854" s="26" t="s">
        <v>55</v>
      </c>
      <c r="C1854" s="26" t="s">
        <v>204</v>
      </c>
      <c r="D1854" s="26" t="s">
        <v>128</v>
      </c>
      <c r="E1854" s="26" t="s">
        <v>56</v>
      </c>
      <c r="F1854" s="26" t="s">
        <v>19</v>
      </c>
      <c r="G1854" s="27" t="n">
        <v>-11000</v>
      </c>
      <c r="H1854" s="28" t="n">
        <v>1.9558</v>
      </c>
      <c r="I1854" s="28" t="n">
        <v>21513.8</v>
      </c>
      <c r="J1854" s="28" t="n">
        <v>0</v>
      </c>
      <c r="K1854" s="28" t="n">
        <v>-0</v>
      </c>
      <c r="L1854" s="28" t="n">
        <v>-0</v>
      </c>
      <c r="M1854" s="6" t="s">
        <f>=I1854+J1854+K1854+L1854</f>
      </c>
      <c r="N1854" s="26"/>
    </row>
    <row collapsed="false" customFormat="false" customHeight="false" hidden="false" ht="12.1" outlineLevel="0" r="1855">
      <c r="A1855" s="20" t="n">
        <v>46112.614444444</v>
      </c>
      <c r="B1855" s="16" t="s">
        <v>48</v>
      </c>
      <c r="C1855" s="16" t="s">
        <v>246</v>
      </c>
      <c r="D1855" s="16" t="s">
        <v>127</v>
      </c>
      <c r="E1855" s="16" t="s">
        <v>17</v>
      </c>
      <c r="F1855" s="16" t="s">
        <v>19</v>
      </c>
      <c r="G1855" s="7" t="n">
        <v>10</v>
      </c>
      <c r="H1855" s="6" t="n">
        <v>844</v>
      </c>
      <c r="I1855" s="6" t="n">
        <v>-8440</v>
      </c>
      <c r="J1855" s="6" t="n">
        <v>-0</v>
      </c>
      <c r="K1855" s="6" t="n">
        <v>-4.22</v>
      </c>
      <c r="L1855" s="6" t="n">
        <v>-0</v>
      </c>
      <c r="M1855" s="6" t="s">
        <f>=I1855+J1855+K1855+L1855</f>
      </c>
      <c r="N1855" s="16"/>
    </row>
    <row collapsed="false" customFormat="false" customHeight="false" hidden="false" ht="12.1" outlineLevel="0" r="1856">
      <c r="A1856" s="25" t="n">
        <v>46112.623645833</v>
      </c>
      <c r="B1856" s="26" t="s">
        <v>42</v>
      </c>
      <c r="C1856" s="26" t="s">
        <v>225</v>
      </c>
      <c r="D1856" s="26" t="s">
        <v>128</v>
      </c>
      <c r="E1856" s="26" t="s">
        <v>17</v>
      </c>
      <c r="F1856" s="26" t="s">
        <v>19</v>
      </c>
      <c r="G1856" s="27" t="n">
        <v>-300</v>
      </c>
      <c r="H1856" s="28" t="n">
        <v>112.7</v>
      </c>
      <c r="I1856" s="28" t="n">
        <v>33810</v>
      </c>
      <c r="J1856" s="28" t="n">
        <v>0</v>
      </c>
      <c r="K1856" s="28" t="n">
        <v>-16.92</v>
      </c>
      <c r="L1856" s="28" t="n">
        <v>-0</v>
      </c>
      <c r="M1856" s="6" t="s">
        <f>=I1856+J1856+K1856+L1856</f>
      </c>
      <c r="N1856" s="26"/>
    </row>
    <row collapsed="false" customFormat="false" customHeight="false" hidden="false" ht="12.1" outlineLevel="0" r="1857">
      <c r="A1857" s="20" t="n">
        <v>46113.012361111</v>
      </c>
      <c r="B1857" s="16" t="s">
        <v>55</v>
      </c>
      <c r="C1857" s="16" t="s">
        <v>204</v>
      </c>
      <c r="D1857" s="16" t="s">
        <v>127</v>
      </c>
      <c r="E1857" s="16" t="s">
        <v>56</v>
      </c>
      <c r="F1857" s="16" t="s">
        <v>19</v>
      </c>
      <c r="G1857" s="7" t="n">
        <v>13000</v>
      </c>
      <c r="H1857" s="6" t="n">
        <v>1.9567</v>
      </c>
      <c r="I1857" s="6" t="n">
        <v>-25437.1</v>
      </c>
      <c r="J1857" s="6" t="n">
        <v>-0</v>
      </c>
      <c r="K1857" s="6" t="n">
        <v>-0</v>
      </c>
      <c r="L1857" s="6" t="n">
        <v>-0</v>
      </c>
      <c r="M1857" s="6" t="s">
        <f>=I1857+J1857+K1857+L1857</f>
      </c>
      <c r="N1857" s="16"/>
    </row>
    <row collapsed="false" customFormat="false" customHeight="false" hidden="false" ht="12.1" outlineLevel="0" r="1858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 t="s">
        <v>251</v>
      </c>
      <c r="M1858" s="5" t="s">
        <f>=SUM(M2:M1857)</f>
      </c>
      <c r="N1858" s="4"/>
    </row>
  </sheetData>
  <autoFilter ref="A1:N18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65</v>
      </c>
      <c r="B1" s="34" t="s">
        <v>252</v>
      </c>
      <c r="C1" s="34" t="s">
        <v>0</v>
      </c>
      <c r="D1" s="34" t="s">
        <v>2</v>
      </c>
      <c r="E1" s="34" t="s">
        <v>253</v>
      </c>
      <c r="F1" s="34" t="s">
        <v>3</v>
      </c>
      <c r="G1" s="34" t="s">
        <v>254</v>
      </c>
      <c r="H1" s="34" t="s">
        <v>255</v>
      </c>
      <c r="I1" s="34" t="s">
        <v>256</v>
      </c>
      <c r="J1" s="34" t="s">
        <v>257</v>
      </c>
      <c r="K1" s="34" t="s">
        <v>258</v>
      </c>
      <c r="L1" s="34" t="s">
        <v>259</v>
      </c>
      <c r="M1" s="34" t="s">
        <v>260</v>
      </c>
      <c r="N1" s="34" t="s">
        <v>261</v>
      </c>
    </row>
    <row collapsed="false" customFormat="false" customHeight="false" hidden="false" ht="12.1" outlineLevel="0" r="2">
      <c r="A2" s="33" t="n">
        <v>45277</v>
      </c>
      <c r="B2" s="16" t="s">
        <v>262</v>
      </c>
      <c r="C2" s="16" t="s">
        <v>16</v>
      </c>
      <c r="D2" s="16" t="s">
        <v>18</v>
      </c>
      <c r="E2" s="7" t="n">
        <v>20</v>
      </c>
      <c r="F2" s="16" t="s">
        <v>19</v>
      </c>
      <c r="G2" s="6" t="n">
        <v>447</v>
      </c>
      <c r="H2" s="6" t="n">
        <v>6560</v>
      </c>
      <c r="I2" s="6" t="n">
        <v>7016.76</v>
      </c>
      <c r="J2" s="6" t="n">
        <v>1162</v>
      </c>
      <c r="K2" s="6" t="n">
        <v>8940</v>
      </c>
      <c r="L2" s="6" t="n">
        <v>7778</v>
      </c>
      <c r="M2" s="6" t="n">
        <v>5.54</v>
      </c>
      <c r="N2" s="6" t="n">
        <v>5.93</v>
      </c>
    </row>
    <row collapsed="false" customFormat="false" customHeight="false" hidden="false" ht="12.1" outlineLevel="0" r="3">
      <c r="A3" s="33" t="n">
        <v>45285</v>
      </c>
      <c r="B3" s="16" t="s">
        <v>262</v>
      </c>
      <c r="C3" s="16" t="s">
        <v>30</v>
      </c>
      <c r="D3" s="16" t="s">
        <v>31</v>
      </c>
      <c r="E3" s="7" t="n">
        <v>13</v>
      </c>
      <c r="F3" s="16" t="s">
        <v>19</v>
      </c>
      <c r="G3" s="6" t="n">
        <v>291</v>
      </c>
      <c r="H3" s="6" t="n">
        <v>6668</v>
      </c>
      <c r="I3" s="6" t="n">
        <v>6824.49</v>
      </c>
      <c r="J3" s="6" t="n">
        <v>492</v>
      </c>
      <c r="K3" s="6" t="n">
        <v>3783</v>
      </c>
      <c r="L3" s="6" t="n">
        <v>3291</v>
      </c>
      <c r="M3" s="6" t="n">
        <v>3.71</v>
      </c>
      <c r="N3" s="6" t="n">
        <v>3.8</v>
      </c>
    </row>
    <row collapsed="false" customFormat="false" customHeight="false" hidden="false" ht="12.1" outlineLevel="0" r="4">
      <c r="A4" s="33" t="n">
        <v>45377</v>
      </c>
      <c r="B4" s="16" t="s">
        <v>262</v>
      </c>
      <c r="C4" s="16" t="s">
        <v>137</v>
      </c>
      <c r="D4" s="16" t="s">
        <v>263</v>
      </c>
      <c r="E4" s="7" t="n">
        <v>30</v>
      </c>
      <c r="F4" s="16" t="s">
        <v>19</v>
      </c>
      <c r="G4" s="6" t="n">
        <v>44.09</v>
      </c>
      <c r="H4" s="6" t="n">
        <v>1316.8</v>
      </c>
      <c r="I4" s="6" t="n">
        <v>1395.46</v>
      </c>
      <c r="J4" s="6" t="n">
        <v>172</v>
      </c>
      <c r="K4" s="6" t="n">
        <v>1322.7</v>
      </c>
      <c r="L4" s="6" t="n">
        <v>1150.7</v>
      </c>
      <c r="M4" s="6" t="n">
        <v>2.75</v>
      </c>
      <c r="N4" s="6" t="n">
        <v>2.91</v>
      </c>
    </row>
    <row collapsed="false" customFormat="false" customHeight="false" hidden="false" ht="12.1" outlineLevel="0" r="5">
      <c r="A5" s="33" t="n">
        <v>45419</v>
      </c>
      <c r="B5" s="16" t="s">
        <v>262</v>
      </c>
      <c r="C5" s="16" t="s">
        <v>16</v>
      </c>
      <c r="D5" s="16" t="s">
        <v>18</v>
      </c>
      <c r="E5" s="7" t="n">
        <v>20</v>
      </c>
      <c r="F5" s="16" t="s">
        <v>19</v>
      </c>
      <c r="G5" s="6" t="n">
        <v>498</v>
      </c>
      <c r="H5" s="6" t="n">
        <v>7722.5</v>
      </c>
      <c r="I5" s="6" t="n">
        <v>7016.76</v>
      </c>
      <c r="J5" s="6" t="n">
        <v>1295</v>
      </c>
      <c r="K5" s="6" t="n">
        <v>9960</v>
      </c>
      <c r="L5" s="6" t="n">
        <v>8665</v>
      </c>
      <c r="M5" s="6" t="n">
        <v>6.17</v>
      </c>
      <c r="N5" s="6" t="n">
        <v>5.61</v>
      </c>
    </row>
    <row collapsed="false" customFormat="false" customHeight="false" hidden="false" ht="12.1" outlineLevel="0" r="6">
      <c r="A6" s="33" t="n">
        <v>45439</v>
      </c>
      <c r="B6" s="16" t="s">
        <v>262</v>
      </c>
      <c r="C6" s="16" t="s">
        <v>132</v>
      </c>
      <c r="D6" s="16" t="s">
        <v>264</v>
      </c>
      <c r="E6" s="7" t="n">
        <v>30</v>
      </c>
      <c r="F6" s="16" t="s">
        <v>19</v>
      </c>
      <c r="G6" s="6" t="n">
        <v>25.43</v>
      </c>
      <c r="H6" s="6" t="n">
        <v>219.22</v>
      </c>
      <c r="I6" s="6" t="n">
        <v>171.57</v>
      </c>
      <c r="J6" s="6" t="n">
        <v>99</v>
      </c>
      <c r="K6" s="6" t="n">
        <v>762.9</v>
      </c>
      <c r="L6" s="6" t="n">
        <v>663.9</v>
      </c>
      <c r="M6" s="6" t="n">
        <v>12.9</v>
      </c>
      <c r="N6" s="6" t="n">
        <v>10.09</v>
      </c>
    </row>
    <row collapsed="false" customFormat="false" customHeight="false" hidden="false" ht="12.1" outlineLevel="0" r="7">
      <c r="A7" s="33" t="n">
        <v>45439</v>
      </c>
      <c r="B7" s="16" t="s">
        <v>262</v>
      </c>
      <c r="C7" s="16" t="s">
        <v>153</v>
      </c>
      <c r="D7" s="16" t="s">
        <v>265</v>
      </c>
      <c r="E7" s="7" t="n">
        <v>20</v>
      </c>
      <c r="F7" s="16" t="s">
        <v>19</v>
      </c>
      <c r="G7" s="6" t="n">
        <v>15</v>
      </c>
      <c r="H7" s="6" t="n">
        <v>600</v>
      </c>
      <c r="I7" s="6" t="n">
        <v>611.61</v>
      </c>
      <c r="J7" s="6" t="n">
        <v>39</v>
      </c>
      <c r="K7" s="6" t="n">
        <v>300</v>
      </c>
      <c r="L7" s="6" t="n">
        <v>261</v>
      </c>
      <c r="M7" s="6" t="n">
        <v>2.13</v>
      </c>
      <c r="N7" s="6" t="n">
        <v>2.18</v>
      </c>
    </row>
    <row collapsed="false" customFormat="false" customHeight="false" hidden="false" ht="12.1" outlineLevel="0" r="8">
      <c r="A8" s="33" t="n">
        <v>45439</v>
      </c>
      <c r="B8" s="16" t="s">
        <v>262</v>
      </c>
      <c r="C8" s="16" t="s">
        <v>156</v>
      </c>
      <c r="D8" s="16" t="s">
        <v>266</v>
      </c>
      <c r="E8" s="7" t="n">
        <v>30</v>
      </c>
      <c r="F8" s="16" t="s">
        <v>19</v>
      </c>
      <c r="G8" s="6" t="n">
        <v>2.9</v>
      </c>
      <c r="H8" s="6" t="n">
        <v>114</v>
      </c>
      <c r="I8" s="6" t="n">
        <v>123.66</v>
      </c>
      <c r="J8" s="6" t="n">
        <v>11</v>
      </c>
      <c r="K8" s="6" t="n">
        <v>87</v>
      </c>
      <c r="L8" s="6" t="n">
        <v>76</v>
      </c>
      <c r="M8" s="6" t="n">
        <v>2.05</v>
      </c>
      <c r="N8" s="6" t="n">
        <v>2.22</v>
      </c>
    </row>
    <row collapsed="false" customFormat="false" customHeight="false" hidden="false" ht="12.1" outlineLevel="0" r="9">
      <c r="A9" s="33" t="n">
        <v>45441</v>
      </c>
      <c r="B9" s="16" t="s">
        <v>262</v>
      </c>
      <c r="C9" s="16" t="s">
        <v>139</v>
      </c>
      <c r="D9" s="16" t="s">
        <v>267</v>
      </c>
      <c r="E9" s="7" t="n">
        <v>44</v>
      </c>
      <c r="F9" s="16" t="s">
        <v>19</v>
      </c>
      <c r="G9" s="6" t="n">
        <v>33.46</v>
      </c>
      <c r="H9" s="6" t="n">
        <v>853</v>
      </c>
      <c r="I9" s="6" t="n">
        <v>930.8</v>
      </c>
      <c r="J9" s="6" t="n">
        <v>191</v>
      </c>
      <c r="K9" s="6" t="n">
        <v>1472.24</v>
      </c>
      <c r="L9" s="6" t="n">
        <v>1281.24</v>
      </c>
      <c r="M9" s="6" t="n">
        <v>3.13</v>
      </c>
      <c r="N9" s="6" t="n">
        <v>3.41</v>
      </c>
    </row>
    <row collapsed="false" customFormat="false" customHeight="false" hidden="false" ht="12.1" outlineLevel="0" r="10">
      <c r="A10" s="33" t="n">
        <v>45446</v>
      </c>
      <c r="B10" s="16" t="s">
        <v>262</v>
      </c>
      <c r="C10" s="16" t="s">
        <v>143</v>
      </c>
      <c r="D10" s="16" t="s">
        <v>268</v>
      </c>
      <c r="E10" s="7" t="n">
        <v>1000</v>
      </c>
      <c r="F10" s="16" t="s">
        <v>19</v>
      </c>
      <c r="G10" s="6" t="n">
        <v>0.326</v>
      </c>
      <c r="H10" s="6" t="n">
        <v>3.794</v>
      </c>
      <c r="I10" s="6" t="n">
        <v>4.06</v>
      </c>
      <c r="J10" s="6" t="n">
        <v>42</v>
      </c>
      <c r="K10" s="6" t="n">
        <v>325.9993</v>
      </c>
      <c r="L10" s="6" t="n">
        <v>284</v>
      </c>
      <c r="M10" s="6" t="n">
        <v>7</v>
      </c>
      <c r="N10" s="6" t="n">
        <v>7.49</v>
      </c>
    </row>
    <row collapsed="false" customFormat="false" customHeight="false" hidden="false" ht="12.1" outlineLevel="0" r="11">
      <c r="A11" s="33" t="n">
        <v>45453</v>
      </c>
      <c r="B11" s="16" t="s">
        <v>262</v>
      </c>
      <c r="C11" s="16" t="s">
        <v>145</v>
      </c>
      <c r="D11" s="16" t="s">
        <v>269</v>
      </c>
      <c r="E11" s="7" t="n">
        <v>120</v>
      </c>
      <c r="F11" s="16" t="s">
        <v>19</v>
      </c>
      <c r="G11" s="6" t="n">
        <v>2.752</v>
      </c>
      <c r="H11" s="6" t="n">
        <v>55.06</v>
      </c>
      <c r="I11" s="6" t="n">
        <v>56.67</v>
      </c>
      <c r="J11" s="6" t="n">
        <v>43</v>
      </c>
      <c r="K11" s="6" t="n">
        <v>330.24</v>
      </c>
      <c r="L11" s="6" t="n">
        <v>287.24</v>
      </c>
      <c r="M11" s="6" t="n">
        <v>4.22</v>
      </c>
      <c r="N11" s="6" t="n">
        <v>4.35</v>
      </c>
    </row>
    <row collapsed="false" customFormat="false" customHeight="false" hidden="false" ht="12.1" outlineLevel="0" r="12">
      <c r="A12" s="33" t="n">
        <v>45458</v>
      </c>
      <c r="B12" s="16" t="s">
        <v>262</v>
      </c>
      <c r="C12" s="16" t="s">
        <v>135</v>
      </c>
      <c r="D12" s="16" t="s">
        <v>270</v>
      </c>
      <c r="E12" s="7" t="n">
        <v>100</v>
      </c>
      <c r="F12" s="16" t="s">
        <v>19</v>
      </c>
      <c r="G12" s="6" t="n">
        <v>2</v>
      </c>
      <c r="H12" s="6" t="n">
        <v>69.26</v>
      </c>
      <c r="I12" s="6" t="n">
        <v>60.05</v>
      </c>
      <c r="J12" s="6" t="n">
        <v>26</v>
      </c>
      <c r="K12" s="6" t="n">
        <v>200</v>
      </c>
      <c r="L12" s="6" t="n">
        <v>174</v>
      </c>
      <c r="M12" s="6" t="n">
        <v>2.9</v>
      </c>
      <c r="N12" s="6" t="n">
        <v>2.51</v>
      </c>
    </row>
    <row collapsed="false" customFormat="false" customHeight="false" hidden="false" ht="12.1" outlineLevel="0" r="13">
      <c r="A13" s="33" t="n">
        <v>45481</v>
      </c>
      <c r="B13" s="16" t="s">
        <v>262</v>
      </c>
      <c r="C13" s="16" t="s">
        <v>151</v>
      </c>
      <c r="D13" s="16" t="s">
        <v>271</v>
      </c>
      <c r="E13" s="7" t="n">
        <v>15</v>
      </c>
      <c r="F13" s="16" t="s">
        <v>19</v>
      </c>
      <c r="G13" s="6" t="n">
        <v>19.49</v>
      </c>
      <c r="H13" s="6" t="n">
        <v>671.3</v>
      </c>
      <c r="I13" s="6" t="n">
        <v>743.1</v>
      </c>
      <c r="J13" s="6" t="n">
        <v>38</v>
      </c>
      <c r="K13" s="6" t="n">
        <v>292.35</v>
      </c>
      <c r="L13" s="6" t="n">
        <v>254.35</v>
      </c>
      <c r="M13" s="6" t="n">
        <v>2.28</v>
      </c>
      <c r="N13" s="6" t="n">
        <v>2.53</v>
      </c>
    </row>
    <row collapsed="false" customFormat="false" customHeight="false" hidden="false" ht="12.1" outlineLevel="0" r="14">
      <c r="A14" s="33" t="n">
        <v>45482</v>
      </c>
      <c r="B14" s="16" t="s">
        <v>262</v>
      </c>
      <c r="C14" s="16" t="s">
        <v>140</v>
      </c>
      <c r="D14" s="16" t="s">
        <v>272</v>
      </c>
      <c r="E14" s="7" t="n">
        <v>200</v>
      </c>
      <c r="F14" s="16" t="s">
        <v>19</v>
      </c>
      <c r="G14" s="6" t="n">
        <v>0.25</v>
      </c>
      <c r="H14" s="6" t="n">
        <v>23.45</v>
      </c>
      <c r="I14" s="6" t="n">
        <v>24.3</v>
      </c>
      <c r="J14" s="6" t="n">
        <v>7</v>
      </c>
      <c r="K14" s="6" t="n">
        <v>50</v>
      </c>
      <c r="L14" s="6" t="n">
        <v>43</v>
      </c>
      <c r="M14" s="6" t="n">
        <v>0.88</v>
      </c>
      <c r="N14" s="6" t="n">
        <v>0.92</v>
      </c>
    </row>
    <row collapsed="false" customFormat="false" customHeight="false" hidden="false" ht="12.1" outlineLevel="0" r="15">
      <c r="A15" s="33" t="n">
        <v>45482</v>
      </c>
      <c r="B15" s="16" t="s">
        <v>262</v>
      </c>
      <c r="C15" s="16" t="s">
        <v>39</v>
      </c>
      <c r="D15" s="16" t="s">
        <v>40</v>
      </c>
      <c r="E15" s="7" t="n">
        <v>120</v>
      </c>
      <c r="F15" s="16" t="s">
        <v>19</v>
      </c>
      <c r="G15" s="6" t="n">
        <v>2.94</v>
      </c>
      <c r="H15" s="6" t="n">
        <v>68.4</v>
      </c>
      <c r="I15" s="6" t="n">
        <v>77.8</v>
      </c>
      <c r="J15" s="6" t="n">
        <v>46</v>
      </c>
      <c r="K15" s="6" t="n">
        <v>352.8</v>
      </c>
      <c r="L15" s="6" t="n">
        <v>306.8</v>
      </c>
      <c r="M15" s="6" t="n">
        <v>3.29</v>
      </c>
      <c r="N15" s="6" t="n">
        <v>3.74</v>
      </c>
    </row>
    <row collapsed="false" customFormat="false" customHeight="false" hidden="false" ht="12.1" outlineLevel="0" r="16">
      <c r="A16" s="33" t="n">
        <v>45482</v>
      </c>
      <c r="B16" s="16" t="s">
        <v>262</v>
      </c>
      <c r="C16" s="16" t="s">
        <v>42</v>
      </c>
      <c r="D16" s="16" t="s">
        <v>43</v>
      </c>
      <c r="E16" s="7" t="n">
        <v>240</v>
      </c>
      <c r="F16" s="16" t="s">
        <v>19</v>
      </c>
      <c r="G16" s="6" t="n">
        <v>2.5</v>
      </c>
      <c r="H16" s="6" t="n">
        <v>131.45</v>
      </c>
      <c r="I16" s="6" t="n">
        <v>169.93</v>
      </c>
      <c r="J16" s="6" t="n">
        <v>78</v>
      </c>
      <c r="K16" s="6" t="n">
        <v>600</v>
      </c>
      <c r="L16" s="6" t="n">
        <v>522</v>
      </c>
      <c r="M16" s="6" t="n">
        <v>1.28</v>
      </c>
      <c r="N16" s="6" t="n">
        <v>1.65</v>
      </c>
    </row>
    <row collapsed="false" customFormat="false" customHeight="false" hidden="false" ht="12.1" outlineLevel="0" r="17">
      <c r="A17" s="33" t="n">
        <v>45482</v>
      </c>
      <c r="B17" s="16" t="s">
        <v>262</v>
      </c>
      <c r="C17" s="16" t="s">
        <v>42</v>
      </c>
      <c r="D17" s="16" t="s">
        <v>43</v>
      </c>
      <c r="E17" s="7" t="n">
        <v>240</v>
      </c>
      <c r="F17" s="16" t="s">
        <v>19</v>
      </c>
      <c r="G17" s="6" t="n">
        <v>16.72</v>
      </c>
      <c r="H17" s="6" t="n">
        <v>131.45</v>
      </c>
      <c r="I17" s="6" t="n">
        <v>169.93</v>
      </c>
      <c r="J17" s="6" t="n">
        <v>522</v>
      </c>
      <c r="K17" s="6" t="n">
        <v>4012.8</v>
      </c>
      <c r="L17" s="6" t="n">
        <v>3490.8</v>
      </c>
      <c r="M17" s="6" t="n">
        <v>8.56</v>
      </c>
      <c r="N17" s="6" t="n">
        <v>11.07</v>
      </c>
    </row>
    <row collapsed="false" customFormat="false" customHeight="false" hidden="false" ht="12.1" outlineLevel="0" r="18">
      <c r="A18" s="33" t="n">
        <v>45484</v>
      </c>
      <c r="B18" s="16" t="s">
        <v>262</v>
      </c>
      <c r="C18" s="16" t="s">
        <v>133</v>
      </c>
      <c r="D18" s="16" t="s">
        <v>273</v>
      </c>
      <c r="E18" s="7" t="n">
        <v>60</v>
      </c>
      <c r="F18" s="16" t="s">
        <v>19</v>
      </c>
      <c r="G18" s="6" t="n">
        <v>33.3</v>
      </c>
      <c r="H18" s="6" t="n">
        <v>296</v>
      </c>
      <c r="I18" s="6" t="n">
        <v>274.54</v>
      </c>
      <c r="J18" s="6" t="n">
        <v>260</v>
      </c>
      <c r="K18" s="6" t="n">
        <v>1998</v>
      </c>
      <c r="L18" s="6" t="n">
        <v>1738</v>
      </c>
      <c r="M18" s="6" t="n">
        <v>10.55</v>
      </c>
      <c r="N18" s="6" t="n">
        <v>9.79</v>
      </c>
    </row>
    <row collapsed="false" customFormat="false" customHeight="false" hidden="false" ht="12.1" outlineLevel="0" r="19">
      <c r="A19" s="33" t="n">
        <v>45484</v>
      </c>
      <c r="B19" s="16" t="s">
        <v>262</v>
      </c>
      <c r="C19" s="16" t="s">
        <v>30</v>
      </c>
      <c r="D19" s="16" t="s">
        <v>31</v>
      </c>
      <c r="E19" s="7" t="n">
        <v>18</v>
      </c>
      <c r="F19" s="16" t="s">
        <v>19</v>
      </c>
      <c r="G19" s="6" t="n">
        <v>15</v>
      </c>
      <c r="H19" s="6" t="n">
        <v>5657</v>
      </c>
      <c r="I19" s="6" t="n">
        <v>6408.27</v>
      </c>
      <c r="J19" s="6" t="n">
        <v>35</v>
      </c>
      <c r="K19" s="6" t="n">
        <v>270</v>
      </c>
      <c r="L19" s="6" t="n">
        <v>235</v>
      </c>
      <c r="M19" s="6" t="n">
        <v>0.2</v>
      </c>
      <c r="N19" s="6" t="n">
        <v>0.23</v>
      </c>
    </row>
    <row collapsed="false" customFormat="false" customHeight="false" hidden="false" ht="12.1" outlineLevel="0" r="20">
      <c r="A20" s="33" t="n">
        <v>45484</v>
      </c>
      <c r="B20" s="16" t="s">
        <v>262</v>
      </c>
      <c r="C20" s="16" t="s">
        <v>30</v>
      </c>
      <c r="D20" s="16" t="s">
        <v>31</v>
      </c>
      <c r="E20" s="7" t="n">
        <v>18</v>
      </c>
      <c r="F20" s="16" t="s">
        <v>19</v>
      </c>
      <c r="G20" s="6" t="n">
        <v>294</v>
      </c>
      <c r="H20" s="6" t="n">
        <v>5657</v>
      </c>
      <c r="I20" s="6" t="n">
        <v>6408.27</v>
      </c>
      <c r="J20" s="6" t="n">
        <v>688</v>
      </c>
      <c r="K20" s="6" t="n">
        <v>5292</v>
      </c>
      <c r="L20" s="6" t="n">
        <v>4604</v>
      </c>
      <c r="M20" s="6" t="n">
        <v>3.99</v>
      </c>
      <c r="N20" s="6" t="n">
        <v>4.52</v>
      </c>
    </row>
    <row collapsed="false" customFormat="false" customHeight="false" hidden="false" ht="12.1" outlineLevel="0" r="21">
      <c r="A21" s="33" t="n">
        <v>45491</v>
      </c>
      <c r="B21" s="16" t="s">
        <v>262</v>
      </c>
      <c r="C21" s="16" t="s">
        <v>160</v>
      </c>
      <c r="D21" s="16" t="s">
        <v>274</v>
      </c>
      <c r="E21" s="7" t="n">
        <v>100</v>
      </c>
      <c r="F21" s="16" t="s">
        <v>19</v>
      </c>
      <c r="G21" s="6" t="n">
        <v>12.29</v>
      </c>
      <c r="H21" s="6" t="n">
        <v>49.27</v>
      </c>
      <c r="I21" s="6" t="n">
        <v>63.84</v>
      </c>
      <c r="J21" s="6" t="n">
        <v>160</v>
      </c>
      <c r="K21" s="6" t="n">
        <v>1229</v>
      </c>
      <c r="L21" s="6" t="n">
        <v>1069</v>
      </c>
      <c r="M21" s="6" t="n">
        <v>16.75</v>
      </c>
      <c r="N21" s="6" t="n">
        <v>21.7</v>
      </c>
    </row>
    <row collapsed="false" customFormat="false" customHeight="false" hidden="false" ht="12.1" outlineLevel="0" r="22">
      <c r="A22" s="33" t="n">
        <v>45493</v>
      </c>
      <c r="B22" s="16" t="s">
        <v>262</v>
      </c>
      <c r="C22" s="16" t="s">
        <v>149</v>
      </c>
      <c r="D22" s="16" t="s">
        <v>275</v>
      </c>
      <c r="E22" s="7" t="n">
        <v>70</v>
      </c>
      <c r="F22" s="16" t="s">
        <v>19</v>
      </c>
      <c r="G22" s="6" t="n">
        <v>11.27</v>
      </c>
      <c r="H22" s="6" t="n">
        <v>111.9</v>
      </c>
      <c r="I22" s="6" t="n">
        <v>121.03</v>
      </c>
      <c r="J22" s="6" t="n">
        <v>103</v>
      </c>
      <c r="K22" s="6" t="n">
        <v>788.9</v>
      </c>
      <c r="L22" s="6" t="n">
        <v>685.9</v>
      </c>
      <c r="M22" s="6" t="n">
        <v>8.1</v>
      </c>
      <c r="N22" s="6" t="n">
        <v>8.76</v>
      </c>
    </row>
    <row collapsed="false" customFormat="false" customHeight="false" hidden="false" ht="12.1" outlineLevel="0" r="23">
      <c r="A23" s="33" t="n">
        <v>45557</v>
      </c>
      <c r="B23" s="16" t="s">
        <v>262</v>
      </c>
      <c r="C23" s="16" t="s">
        <v>30</v>
      </c>
      <c r="D23" s="16" t="s">
        <v>31</v>
      </c>
      <c r="E23" s="7" t="n">
        <v>17</v>
      </c>
      <c r="F23" s="16" t="s">
        <v>19</v>
      </c>
      <c r="G23" s="6" t="n">
        <v>117</v>
      </c>
      <c r="H23" s="6" t="n">
        <v>5140</v>
      </c>
      <c r="I23" s="6" t="n">
        <v>6383.79</v>
      </c>
      <c r="J23" s="6" t="n">
        <v>259</v>
      </c>
      <c r="K23" s="6" t="n">
        <v>1989</v>
      </c>
      <c r="L23" s="6" t="n">
        <v>1730</v>
      </c>
      <c r="M23" s="6" t="n">
        <v>1.59</v>
      </c>
      <c r="N23" s="6" t="n">
        <v>1.98</v>
      </c>
    </row>
    <row collapsed="false" customFormat="false" customHeight="false" hidden="false" ht="12.1" outlineLevel="0" r="24">
      <c r="A24" s="33" t="n">
        <v>45567</v>
      </c>
      <c r="B24" s="16" t="s">
        <v>262</v>
      </c>
      <c r="C24" s="16" t="s">
        <v>139</v>
      </c>
      <c r="D24" s="16" t="s">
        <v>267</v>
      </c>
      <c r="E24" s="7" t="n">
        <v>60</v>
      </c>
      <c r="F24" s="16" t="s">
        <v>19</v>
      </c>
      <c r="G24" s="6" t="n">
        <v>34.7</v>
      </c>
      <c r="H24" s="6" t="n">
        <v>725</v>
      </c>
      <c r="I24" s="6" t="n">
        <v>739.04</v>
      </c>
      <c r="J24" s="6" t="n">
        <v>271</v>
      </c>
      <c r="K24" s="6" t="n">
        <v>2082</v>
      </c>
      <c r="L24" s="6" t="n">
        <v>1811</v>
      </c>
      <c r="M24" s="6" t="n">
        <v>4.08</v>
      </c>
      <c r="N24" s="6" t="n">
        <v>4.16</v>
      </c>
    </row>
    <row collapsed="false" customFormat="false" customHeight="false" hidden="false" ht="12.1" outlineLevel="0" r="25">
      <c r="A25" s="33" t="n">
        <v>45576</v>
      </c>
      <c r="B25" s="16" t="s">
        <v>262</v>
      </c>
      <c r="C25" s="16" t="s">
        <v>135</v>
      </c>
      <c r="D25" s="16" t="s">
        <v>270</v>
      </c>
      <c r="E25" s="7" t="n">
        <v>200</v>
      </c>
      <c r="F25" s="16" t="s">
        <v>19</v>
      </c>
      <c r="G25" s="6" t="n">
        <v>4</v>
      </c>
      <c r="H25" s="6" t="n">
        <v>51.92</v>
      </c>
      <c r="I25" s="6" t="n">
        <v>56.07</v>
      </c>
      <c r="J25" s="6" t="n">
        <v>104</v>
      </c>
      <c r="K25" s="6" t="n">
        <v>800</v>
      </c>
      <c r="L25" s="6" t="n">
        <v>696</v>
      </c>
      <c r="M25" s="6" t="n">
        <v>6.21</v>
      </c>
      <c r="N25" s="6" t="n">
        <v>6.7</v>
      </c>
    </row>
    <row collapsed="false" customFormat="false" customHeight="false" hidden="false" ht="12.1" outlineLevel="0" r="26">
      <c r="A26" s="33" t="n">
        <v>45576</v>
      </c>
      <c r="B26" s="16" t="s">
        <v>262</v>
      </c>
      <c r="C26" s="16" t="s">
        <v>137</v>
      </c>
      <c r="D26" s="16" t="s">
        <v>263</v>
      </c>
      <c r="E26" s="7" t="n">
        <v>20</v>
      </c>
      <c r="F26" s="16" t="s">
        <v>19</v>
      </c>
      <c r="G26" s="6" t="n">
        <v>35.5</v>
      </c>
      <c r="H26" s="6" t="n">
        <v>957.8</v>
      </c>
      <c r="I26" s="6" t="n">
        <v>1113.46</v>
      </c>
      <c r="J26" s="6" t="n">
        <v>92</v>
      </c>
      <c r="K26" s="6" t="n">
        <v>710</v>
      </c>
      <c r="L26" s="6" t="n">
        <v>618</v>
      </c>
      <c r="M26" s="6" t="n">
        <v>2.78</v>
      </c>
      <c r="N26" s="6" t="n">
        <v>3.23</v>
      </c>
    </row>
    <row collapsed="false" customFormat="false" customHeight="false" hidden="false" ht="12.1" outlineLevel="0" r="27">
      <c r="A27" s="33" t="n">
        <v>45582</v>
      </c>
      <c r="B27" s="16" t="s">
        <v>262</v>
      </c>
      <c r="C27" s="16" t="s">
        <v>145</v>
      </c>
      <c r="D27" s="16" t="s">
        <v>269</v>
      </c>
      <c r="E27" s="7" t="n">
        <v>120</v>
      </c>
      <c r="F27" s="16" t="s">
        <v>19</v>
      </c>
      <c r="G27" s="6" t="n">
        <v>2.494</v>
      </c>
      <c r="H27" s="6" t="n">
        <v>40.655</v>
      </c>
      <c r="I27" s="6" t="n">
        <v>47.06</v>
      </c>
      <c r="J27" s="6" t="n">
        <v>39</v>
      </c>
      <c r="K27" s="6" t="n">
        <v>299.28</v>
      </c>
      <c r="L27" s="6" t="n">
        <v>260.28</v>
      </c>
      <c r="M27" s="6" t="n">
        <v>4.61</v>
      </c>
      <c r="N27" s="6" t="n">
        <v>5.34</v>
      </c>
    </row>
    <row collapsed="false" customFormat="false" customHeight="false" hidden="false" ht="12.1" outlineLevel="0" r="28">
      <c r="A28" s="33" t="n">
        <v>45584</v>
      </c>
      <c r="B28" s="16" t="s">
        <v>262</v>
      </c>
      <c r="C28" s="16" t="s">
        <v>42</v>
      </c>
      <c r="D28" s="16" t="s">
        <v>43</v>
      </c>
      <c r="E28" s="7" t="n">
        <v>220</v>
      </c>
      <c r="F28" s="16" t="s">
        <v>19</v>
      </c>
      <c r="G28" s="6" t="n">
        <v>4.32</v>
      </c>
      <c r="H28" s="6" t="n">
        <v>117.7</v>
      </c>
      <c r="I28" s="6" t="n">
        <v>127.37</v>
      </c>
      <c r="J28" s="6" t="n">
        <v>124</v>
      </c>
      <c r="K28" s="6" t="n">
        <v>950.4</v>
      </c>
      <c r="L28" s="6" t="n">
        <v>826.4</v>
      </c>
      <c r="M28" s="6" t="n">
        <v>2.95</v>
      </c>
      <c r="N28" s="6" t="n">
        <v>3.19</v>
      </c>
    </row>
    <row collapsed="false" customFormat="false" customHeight="false" hidden="false" ht="12.1" outlineLevel="0" r="29">
      <c r="A29" s="33" t="n">
        <v>45629</v>
      </c>
      <c r="B29" s="16" t="s">
        <v>262</v>
      </c>
      <c r="C29" s="16" t="s">
        <v>153</v>
      </c>
      <c r="D29" s="16" t="s">
        <v>265</v>
      </c>
      <c r="E29" s="7" t="n">
        <v>60</v>
      </c>
      <c r="F29" s="16" t="s">
        <v>19</v>
      </c>
      <c r="G29" s="6" t="n">
        <v>7</v>
      </c>
      <c r="H29" s="6" t="n">
        <v>419.6</v>
      </c>
      <c r="I29" s="6" t="n">
        <v>472</v>
      </c>
      <c r="J29" s="6" t="n">
        <v>55</v>
      </c>
      <c r="K29" s="6" t="n">
        <v>420</v>
      </c>
      <c r="L29" s="6" t="n">
        <v>365</v>
      </c>
      <c r="M29" s="6" t="n">
        <v>1.29</v>
      </c>
      <c r="N29" s="6" t="n">
        <v>1.45</v>
      </c>
    </row>
    <row collapsed="false" customFormat="false" customHeight="false" hidden="false" ht="12.1" outlineLevel="0" r="30">
      <c r="A30" s="33" t="n">
        <v>45643</v>
      </c>
      <c r="B30" s="16" t="s">
        <v>262</v>
      </c>
      <c r="C30" s="16" t="s">
        <v>16</v>
      </c>
      <c r="D30" s="16" t="s">
        <v>18</v>
      </c>
      <c r="E30" s="7" t="n">
        <v>17</v>
      </c>
      <c r="F30" s="16" t="s">
        <v>19</v>
      </c>
      <c r="G30" s="6" t="n">
        <v>514</v>
      </c>
      <c r="H30" s="6" t="n">
        <v>6290.5</v>
      </c>
      <c r="I30" s="6" t="n">
        <v>7006.68</v>
      </c>
      <c r="J30" s="6" t="n">
        <v>1136</v>
      </c>
      <c r="K30" s="6" t="n">
        <v>8738</v>
      </c>
      <c r="L30" s="6" t="n">
        <v>7602</v>
      </c>
      <c r="M30" s="6" t="n">
        <v>6.38</v>
      </c>
      <c r="N30" s="6" t="n">
        <v>7.11</v>
      </c>
    </row>
    <row collapsed="false" customFormat="false" customHeight="false" hidden="false" ht="12.1" outlineLevel="0" r="31">
      <c r="A31" s="33" t="n">
        <v>45648</v>
      </c>
      <c r="B31" s="16" t="s">
        <v>262</v>
      </c>
      <c r="C31" s="16" t="s">
        <v>30</v>
      </c>
      <c r="D31" s="16" t="s">
        <v>31</v>
      </c>
      <c r="E31" s="7" t="n">
        <v>17</v>
      </c>
      <c r="F31" s="16" t="s">
        <v>19</v>
      </c>
      <c r="G31" s="6" t="n">
        <v>126</v>
      </c>
      <c r="H31" s="6" t="n">
        <v>5814</v>
      </c>
      <c r="I31" s="6" t="n">
        <v>6383.79</v>
      </c>
      <c r="J31" s="6" t="n">
        <v>278</v>
      </c>
      <c r="K31" s="6" t="n">
        <v>2142</v>
      </c>
      <c r="L31" s="6" t="n">
        <v>1864</v>
      </c>
      <c r="M31" s="6" t="n">
        <v>1.72</v>
      </c>
      <c r="N31" s="6" t="n">
        <v>1.89</v>
      </c>
    </row>
    <row collapsed="false" customFormat="false" customHeight="false" hidden="false" ht="12.1" outlineLevel="0" r="32">
      <c r="A32" s="33" t="n">
        <v>45672</v>
      </c>
      <c r="B32" s="16" t="s">
        <v>262</v>
      </c>
      <c r="C32" s="16" t="s">
        <v>42</v>
      </c>
      <c r="D32" s="16" t="s">
        <v>43</v>
      </c>
      <c r="E32" s="7" t="n">
        <v>220</v>
      </c>
      <c r="F32" s="16" t="s">
        <v>19</v>
      </c>
      <c r="G32" s="6" t="n">
        <v>6.48</v>
      </c>
      <c r="H32" s="6" t="n">
        <v>114.85</v>
      </c>
      <c r="I32" s="6" t="n">
        <v>108.28</v>
      </c>
      <c r="J32" s="6" t="n">
        <v>185</v>
      </c>
      <c r="K32" s="6" t="n">
        <v>1425.6</v>
      </c>
      <c r="L32" s="6" t="n">
        <v>1240.6</v>
      </c>
      <c r="M32" s="6" t="n">
        <v>5.21</v>
      </c>
      <c r="N32" s="6" t="n">
        <v>4.91</v>
      </c>
    </row>
    <row collapsed="false" customFormat="false" customHeight="false" hidden="false" ht="12.1" outlineLevel="0" r="33">
      <c r="A33" s="33" t="n">
        <v>45775</v>
      </c>
      <c r="B33" s="16" t="s">
        <v>262</v>
      </c>
      <c r="C33" s="16" t="s">
        <v>139</v>
      </c>
      <c r="D33" s="16" t="s">
        <v>267</v>
      </c>
      <c r="E33" s="7" t="n">
        <v>8</v>
      </c>
      <c r="F33" s="16" t="s">
        <v>19</v>
      </c>
      <c r="G33" s="6" t="n">
        <v>28.5</v>
      </c>
      <c r="H33" s="6" t="n">
        <v>736</v>
      </c>
      <c r="I33" s="6" t="n">
        <v>721.36</v>
      </c>
      <c r="J33" s="6" t="n">
        <v>30</v>
      </c>
      <c r="K33" s="6" t="n">
        <v>228</v>
      </c>
      <c r="L33" s="6" t="n">
        <v>198</v>
      </c>
      <c r="M33" s="6" t="n">
        <v>3.43</v>
      </c>
      <c r="N33" s="6" t="n">
        <v>3.36</v>
      </c>
    </row>
    <row collapsed="false" customFormat="false" customHeight="false" hidden="false" ht="12.1" outlineLevel="0" r="34">
      <c r="A34" s="33" t="n">
        <v>45803</v>
      </c>
      <c r="B34" s="16" t="s">
        <v>262</v>
      </c>
      <c r="C34" s="16" t="s">
        <v>153</v>
      </c>
      <c r="D34" s="16" t="s">
        <v>265</v>
      </c>
      <c r="E34" s="7" t="n">
        <v>10</v>
      </c>
      <c r="F34" s="16" t="s">
        <v>19</v>
      </c>
      <c r="G34" s="6" t="n">
        <v>2.5</v>
      </c>
      <c r="H34" s="6" t="n">
        <v>455.2</v>
      </c>
      <c r="I34" s="6" t="n">
        <v>478.84</v>
      </c>
      <c r="J34" s="6" t="n">
        <v>3</v>
      </c>
      <c r="K34" s="6" t="n">
        <v>25</v>
      </c>
      <c r="L34" s="6" t="n">
        <v>22</v>
      </c>
      <c r="M34" s="6" t="n">
        <v>0.46</v>
      </c>
      <c r="N34" s="6" t="n">
        <v>0.48</v>
      </c>
    </row>
    <row collapsed="false" customFormat="false" customHeight="false" hidden="false" ht="12.1" outlineLevel="0" r="35">
      <c r="A35" s="33" t="n">
        <v>45811</v>
      </c>
      <c r="B35" s="16" t="s">
        <v>262</v>
      </c>
      <c r="C35" s="16" t="s">
        <v>16</v>
      </c>
      <c r="D35" s="16" t="s">
        <v>18</v>
      </c>
      <c r="E35" s="7" t="n">
        <v>19</v>
      </c>
      <c r="F35" s="16" t="s">
        <v>19</v>
      </c>
      <c r="G35" s="6" t="n">
        <v>541</v>
      </c>
      <c r="H35" s="6" t="n">
        <v>6473</v>
      </c>
      <c r="I35" s="6" t="n">
        <v>6939.68</v>
      </c>
      <c r="J35" s="6" t="n">
        <v>1336</v>
      </c>
      <c r="K35" s="6" t="n">
        <v>10279</v>
      </c>
      <c r="L35" s="6" t="n">
        <v>8943</v>
      </c>
      <c r="M35" s="6" t="n">
        <v>6.78</v>
      </c>
      <c r="N35" s="6" t="n">
        <v>7.27</v>
      </c>
    </row>
    <row collapsed="false" customFormat="false" customHeight="false" hidden="false" ht="12.1" outlineLevel="0" r="36">
      <c r="A36" s="33" t="n">
        <v>45817</v>
      </c>
      <c r="B36" s="16" t="s">
        <v>262</v>
      </c>
      <c r="C36" s="16" t="s">
        <v>30</v>
      </c>
      <c r="D36" s="16" t="s">
        <v>31</v>
      </c>
      <c r="E36" s="7" t="n">
        <v>20</v>
      </c>
      <c r="F36" s="16" t="s">
        <v>19</v>
      </c>
      <c r="G36" s="6" t="n">
        <v>87</v>
      </c>
      <c r="H36" s="6" t="n">
        <v>6223</v>
      </c>
      <c r="I36" s="6" t="n">
        <v>6187.34</v>
      </c>
      <c r="J36" s="6" t="n">
        <v>226</v>
      </c>
      <c r="K36" s="6" t="n">
        <v>1740</v>
      </c>
      <c r="L36" s="6" t="n">
        <v>1514</v>
      </c>
      <c r="M36" s="6" t="n">
        <v>1.22</v>
      </c>
      <c r="N36" s="6" t="n">
        <v>1.22</v>
      </c>
    </row>
    <row collapsed="false" customFormat="false" customHeight="false" hidden="false" ht="12.1" outlineLevel="0" r="37">
      <c r="A37" s="33" t="n">
        <v>45849</v>
      </c>
      <c r="B37" s="16" t="s">
        <v>262</v>
      </c>
      <c r="C37" s="16" t="s">
        <v>154</v>
      </c>
      <c r="D37" s="16" t="s">
        <v>276</v>
      </c>
      <c r="E37" s="7" t="n">
        <v>35</v>
      </c>
      <c r="F37" s="16" t="s">
        <v>19</v>
      </c>
      <c r="G37" s="6" t="n">
        <v>89.31</v>
      </c>
      <c r="H37" s="6" t="n">
        <v>1142.5</v>
      </c>
      <c r="I37" s="6" t="n">
        <v>1518.26</v>
      </c>
      <c r="J37" s="6" t="n">
        <v>406</v>
      </c>
      <c r="K37" s="6" t="n">
        <v>3125.85</v>
      </c>
      <c r="L37" s="6" t="n">
        <v>2719.85</v>
      </c>
      <c r="M37" s="6" t="n">
        <v>5.12</v>
      </c>
      <c r="N37" s="6" t="n">
        <v>6.8</v>
      </c>
    </row>
    <row collapsed="false" customFormat="false" customHeight="false" hidden="false" ht="12.1" outlineLevel="0" r="38">
      <c r="A38" s="33" t="n">
        <v>45931</v>
      </c>
      <c r="B38" s="16" t="s">
        <v>262</v>
      </c>
      <c r="C38" s="16" t="s">
        <v>30</v>
      </c>
      <c r="D38" s="16" t="s">
        <v>31</v>
      </c>
      <c r="E38" s="7" t="n">
        <v>10</v>
      </c>
      <c r="F38" s="16" t="s">
        <v>19</v>
      </c>
      <c r="G38" s="6" t="n">
        <v>273</v>
      </c>
      <c r="H38" s="6" t="n">
        <v>6883</v>
      </c>
      <c r="I38" s="6" t="n">
        <v>6112.15</v>
      </c>
      <c r="J38" s="6" t="n">
        <v>355</v>
      </c>
      <c r="K38" s="6" t="n">
        <v>2730</v>
      </c>
      <c r="L38" s="6" t="n">
        <v>2375</v>
      </c>
      <c r="M38" s="6" t="n">
        <v>3.89</v>
      </c>
      <c r="N38" s="6" t="n">
        <v>3.45</v>
      </c>
    </row>
    <row collapsed="false" customFormat="false" customHeight="false" hidden="false" ht="12.1" outlineLevel="0" r="39">
      <c r="A39" s="33" t="n">
        <v>46010</v>
      </c>
      <c r="B39" s="16" t="s">
        <v>262</v>
      </c>
      <c r="C39" s="16" t="s">
        <v>24</v>
      </c>
      <c r="D39" s="16" t="s">
        <v>25</v>
      </c>
      <c r="E39" s="7" t="n">
        <v>600</v>
      </c>
      <c r="F39" s="16" t="s">
        <v>19</v>
      </c>
      <c r="G39" s="6" t="n">
        <v>4.1</v>
      </c>
      <c r="H39" s="6" t="n">
        <v>97.64</v>
      </c>
      <c r="I39" s="6" t="n">
        <v>110.84</v>
      </c>
      <c r="J39" s="6" t="n">
        <v>320</v>
      </c>
      <c r="K39" s="6" t="n">
        <v>2460</v>
      </c>
      <c r="L39" s="6" t="n">
        <v>2140</v>
      </c>
      <c r="M39" s="6" t="n">
        <v>3.22</v>
      </c>
      <c r="N39" s="6" t="n">
        <v>3.65</v>
      </c>
    </row>
    <row collapsed="false" customFormat="false" customHeight="false" hidden="false" ht="12.1" outlineLevel="0" r="40">
      <c r="A40" s="33" t="n">
        <v>46028</v>
      </c>
      <c r="B40" s="16" t="s">
        <v>262</v>
      </c>
      <c r="C40" s="16" t="s">
        <v>36</v>
      </c>
      <c r="D40" s="16" t="s">
        <v>37</v>
      </c>
      <c r="E40" s="7" t="n">
        <v>2</v>
      </c>
      <c r="F40" s="16" t="s">
        <v>19</v>
      </c>
      <c r="G40" s="6" t="n">
        <v>368</v>
      </c>
      <c r="H40" s="6" t="n">
        <v>2725.5</v>
      </c>
      <c r="I40" s="6" t="n">
        <v>2587.3</v>
      </c>
      <c r="J40" s="6" t="n">
        <v>96</v>
      </c>
      <c r="K40" s="6" t="n">
        <v>736</v>
      </c>
      <c r="L40" s="6" t="n">
        <v>640</v>
      </c>
      <c r="M40" s="6" t="n">
        <v>12.37</v>
      </c>
      <c r="N40" s="6" t="n">
        <v>11.74</v>
      </c>
    </row>
    <row collapsed="false" customFormat="false" customHeight="false" hidden="false" ht="12.1" outlineLevel="0" r="41">
      <c r="A41" s="33" t="n">
        <v>46034</v>
      </c>
      <c r="B41" s="16" t="s">
        <v>262</v>
      </c>
      <c r="C41" s="16" t="s">
        <v>16</v>
      </c>
      <c r="D41" s="16" t="s">
        <v>18</v>
      </c>
      <c r="E41" s="7" t="n">
        <v>34</v>
      </c>
      <c r="F41" s="16" t="s">
        <v>19</v>
      </c>
      <c r="G41" s="6" t="n">
        <v>397</v>
      </c>
      <c r="H41" s="6" t="n">
        <v>5393</v>
      </c>
      <c r="I41" s="6" t="n">
        <v>6237.18</v>
      </c>
      <c r="J41" s="6" t="n">
        <v>1755</v>
      </c>
      <c r="K41" s="6" t="n">
        <v>13498</v>
      </c>
      <c r="L41" s="6" t="n">
        <v>11743</v>
      </c>
      <c r="M41" s="6" t="n">
        <v>5.54</v>
      </c>
      <c r="N41" s="6" t="n">
        <v>6.4</v>
      </c>
    </row>
    <row collapsed="false" customFormat="false" customHeight="false" hidden="false" ht="12.1" outlineLevel="0" r="42">
      <c r="A42" s="33" t="n">
        <v>46136</v>
      </c>
      <c r="B42" s="16" t="s">
        <v>262</v>
      </c>
      <c r="C42" s="16" t="s">
        <v>21</v>
      </c>
      <c r="D42" s="16" t="s">
        <v>22</v>
      </c>
      <c r="E42" s="7" t="n">
        <v>500</v>
      </c>
      <c r="F42" s="16" t="s">
        <v>19</v>
      </c>
      <c r="G42" s="6" t="n">
        <v>4.6765</v>
      </c>
      <c r="H42" s="6" t="n">
        <v>267.5</v>
      </c>
      <c r="I42" s="6" t="n">
        <v>291.94</v>
      </c>
      <c r="J42" s="6" t="n">
        <v>304</v>
      </c>
      <c r="K42" s="6" t="n">
        <v>2338.2661</v>
      </c>
      <c r="L42" s="6" t="n">
        <v>2034.27</v>
      </c>
      <c r="M42" s="6" t="n">
        <v>1.39</v>
      </c>
      <c r="N42" s="6" t="n">
        <v>1.52</v>
      </c>
    </row>
    <row collapsed="false" customFormat="false" customHeight="false" hidden="false" ht="12.1" outlineLevel="0" r="43">
      <c r="A43" s="33" t="n">
        <v>46146</v>
      </c>
      <c r="B43" s="16" t="s">
        <v>262</v>
      </c>
      <c r="C43" s="16" t="s">
        <v>16</v>
      </c>
      <c r="D43" s="16" t="s">
        <v>18</v>
      </c>
      <c r="E43" s="7" t="n">
        <v>36</v>
      </c>
      <c r="F43" s="16" t="s">
        <v>19</v>
      </c>
      <c r="G43" s="6" t="n">
        <v>278</v>
      </c>
      <c r="H43" s="6" t="n">
        <v>5217</v>
      </c>
      <c r="I43" s="6" t="n">
        <v>6182.37</v>
      </c>
      <c r="J43" s="6" t="n">
        <v>1301</v>
      </c>
      <c r="K43" s="6" t="n">
        <v>10008</v>
      </c>
      <c r="L43" s="6" t="n">
        <v>8707</v>
      </c>
      <c r="M43" s="6" t="n">
        <v>3.91</v>
      </c>
      <c r="N43" s="6" t="n">
        <v>4.64</v>
      </c>
    </row>
    <row collapsed="false" customFormat="false" customHeight="false" hidden="false" ht="12.1" outlineLevel="0" r="44">
      <c r="A44" s="33" t="n">
        <v>46174</v>
      </c>
      <c r="B44" s="16" t="s">
        <v>262</v>
      </c>
      <c r="C44" s="16" t="s">
        <v>21</v>
      </c>
      <c r="D44" s="16" t="s">
        <v>22</v>
      </c>
      <c r="E44" s="7" t="n">
        <v>500</v>
      </c>
      <c r="F44" s="16" t="s">
        <v>19</v>
      </c>
      <c r="G44" s="6" t="n">
        <v>4.6765</v>
      </c>
      <c r="H44" s="6" t="n">
        <v>230.4</v>
      </c>
      <c r="I44" s="6" t="n">
        <v>291.94</v>
      </c>
      <c r="J44" s="6" t="n">
        <v>304</v>
      </c>
      <c r="K44" s="6" t="n">
        <v>2338.2661</v>
      </c>
      <c r="L44" s="6" t="n">
        <v>2034.27</v>
      </c>
      <c r="M44" s="6" t="n">
        <v>1.39</v>
      </c>
      <c r="N44" s="6" t="n">
        <v>1.77</v>
      </c>
    </row>
    <row collapsed="false" customFormat="false" customHeight="false" hidden="false" ht="12.1" outlineLevel="0" r="45">
      <c r="A45" s="33" t="n">
        <v>46203</v>
      </c>
      <c r="B45" s="16" t="s">
        <v>262</v>
      </c>
      <c r="C45" s="16" t="s">
        <v>39</v>
      </c>
      <c r="D45" s="16" t="s">
        <v>40</v>
      </c>
      <c r="E45" s="7" t="n">
        <v>500</v>
      </c>
      <c r="F45" s="16" t="s">
        <v>19</v>
      </c>
      <c r="G45" s="6" t="n">
        <v>0.83</v>
      </c>
      <c r="H45" s="6" t="n">
        <v>40.8</v>
      </c>
      <c r="I45" s="6" t="n">
        <v>59.7</v>
      </c>
      <c r="J45" s="6" t="n">
        <v>54</v>
      </c>
      <c r="K45" s="6" t="n">
        <v>415</v>
      </c>
      <c r="L45" s="6" t="n">
        <v>361</v>
      </c>
      <c r="M45" s="6" t="n">
        <v>1.21</v>
      </c>
      <c r="N45" s="6" t="n">
        <v>1.77</v>
      </c>
    </row>
    <row collapsed="false" customFormat="false" customHeight="false" hidden="false" ht="12.1" outlineLevel="0" r="46">
      <c r="A46" s="33" t="n">
        <v>46210</v>
      </c>
      <c r="B46" s="16" t="s">
        <v>262</v>
      </c>
      <c r="C46" s="16" t="s">
        <v>36</v>
      </c>
      <c r="D46" s="16" t="s">
        <v>37</v>
      </c>
      <c r="E46" s="7" t="n">
        <v>10</v>
      </c>
      <c r="F46" s="16" t="s">
        <v>19</v>
      </c>
      <c r="G46" s="6" t="n">
        <v>245</v>
      </c>
      <c r="H46" s="6" t="n">
        <v>1863.5</v>
      </c>
      <c r="I46" s="6" t="n">
        <v>2440.82</v>
      </c>
      <c r="J46" s="6" t="n">
        <v>319</v>
      </c>
      <c r="K46" s="6" t="n">
        <v>2450</v>
      </c>
      <c r="L46" s="6" t="n">
        <v>2131</v>
      </c>
      <c r="M46" s="6" t="n">
        <v>8.73</v>
      </c>
      <c r="N46" s="6" t="n">
        <v>11.44</v>
      </c>
    </row>
    <row collapsed="false" customFormat="false" customHeight="false" hidden="false" ht="12.1" outlineLevel="0" r="47">
      <c r="A47" s="33" t="n">
        <v>46212</v>
      </c>
      <c r="B47" s="16" t="s">
        <v>262</v>
      </c>
      <c r="C47" s="16" t="s">
        <v>33</v>
      </c>
      <c r="D47" s="16" t="s">
        <v>34</v>
      </c>
      <c r="E47" s="7" t="n">
        <v>300</v>
      </c>
      <c r="F47" s="16" t="s">
        <v>19</v>
      </c>
      <c r="G47" s="6" t="n">
        <v>19.57</v>
      </c>
      <c r="H47" s="6" t="n">
        <v>147.75</v>
      </c>
      <c r="I47" s="6" t="n">
        <v>173.86</v>
      </c>
      <c r="J47" s="6" t="n">
        <v>763</v>
      </c>
      <c r="K47" s="6" t="n">
        <v>5871</v>
      </c>
      <c r="L47" s="6" t="n">
        <v>5108</v>
      </c>
      <c r="M47" s="6" t="n">
        <v>9.79</v>
      </c>
      <c r="N47" s="6" t="n">
        <v>11.52</v>
      </c>
    </row>
    <row collapsed="false" customFormat="false" customHeight="false" hidden="false" ht="12.1" outlineLevel="0" r="48">
      <c r="A48" s="33" t="n">
        <v>46216</v>
      </c>
      <c r="B48" s="16" t="s">
        <v>262</v>
      </c>
      <c r="C48" s="16" t="s">
        <v>45</v>
      </c>
      <c r="D48" s="16" t="s">
        <v>46</v>
      </c>
      <c r="E48" s="7" t="n">
        <v>1000</v>
      </c>
      <c r="F48" s="16" t="s">
        <v>19</v>
      </c>
      <c r="G48" s="6" t="n">
        <v>0.35</v>
      </c>
      <c r="H48" s="6" t="n">
        <v>9.83</v>
      </c>
      <c r="I48" s="6" t="n">
        <v>12.85</v>
      </c>
      <c r="J48" s="6" t="n">
        <v>46</v>
      </c>
      <c r="K48" s="6" t="n">
        <v>350</v>
      </c>
      <c r="L48" s="6" t="n">
        <v>304</v>
      </c>
      <c r="M48" s="6" t="n">
        <v>2.37</v>
      </c>
      <c r="N48" s="6" t="n">
        <v>3.09</v>
      </c>
    </row>
  </sheetData>
  <autoFilter ref="A1:N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65</v>
      </c>
      <c r="B1" s="34" t="s">
        <v>252</v>
      </c>
      <c r="C1" s="34" t="s">
        <v>0</v>
      </c>
      <c r="D1" s="34" t="s">
        <v>2</v>
      </c>
      <c r="E1" s="34" t="s">
        <v>253</v>
      </c>
      <c r="F1" s="34" t="s">
        <v>277</v>
      </c>
      <c r="G1" s="34" t="s">
        <v>278</v>
      </c>
      <c r="H1" s="34" t="s">
        <v>70</v>
      </c>
      <c r="I1" s="34" t="s">
        <v>279</v>
      </c>
      <c r="J1" s="34" t="s">
        <v>280</v>
      </c>
      <c r="K1" s="34" t="s">
        <v>281</v>
      </c>
      <c r="L1" s="34" t="s">
        <v>282</v>
      </c>
      <c r="M1" s="34" t="s">
        <v>283</v>
      </c>
      <c r="N1" s="34" t="s">
        <v>284</v>
      </c>
      <c r="O1" s="34" t="s">
        <v>285</v>
      </c>
    </row>
    <row collapsed="false" customFormat="false" customHeight="false" hidden="false" ht="12.1" outlineLevel="0" r="2">
      <c r="A2" s="35" t="n">
        <v>45273</v>
      </c>
      <c r="B2" s="16" t="s">
        <v>262</v>
      </c>
      <c r="C2" s="16" t="s">
        <v>16</v>
      </c>
      <c r="D2" s="16" t="s">
        <v>18</v>
      </c>
      <c r="E2" s="17" t="n">
        <v>14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975</v>
      </c>
      <c r="J2" s="17" t="n">
        <v>7036.5166666667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45274</v>
      </c>
      <c r="B3" s="16" t="s">
        <v>262</v>
      </c>
      <c r="C3" s="16" t="s">
        <v>16</v>
      </c>
      <c r="D3" s="16" t="s">
        <v>18</v>
      </c>
      <c r="E3" s="17" t="n">
        <v>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974</v>
      </c>
      <c r="J3" s="17" t="n">
        <v>6867.4333333333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45754</v>
      </c>
      <c r="B4" s="16" t="s">
        <v>262</v>
      </c>
      <c r="C4" s="16" t="s">
        <v>16</v>
      </c>
      <c r="D4" s="16" t="s">
        <v>18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494</v>
      </c>
      <c r="J4" s="17" t="n">
        <v>6370.185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45818</v>
      </c>
      <c r="B5" s="16" t="s">
        <v>262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430</v>
      </c>
      <c r="J5" s="17" t="n">
        <v>6168.08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45954</v>
      </c>
      <c r="B6" s="16" t="s">
        <v>262</v>
      </c>
      <c r="C6" s="16" t="s">
        <v>16</v>
      </c>
      <c r="D6" s="16" t="s">
        <v>18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294</v>
      </c>
      <c r="J6" s="17" t="n">
        <v>5677.84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45957</v>
      </c>
      <c r="B7" s="16" t="s">
        <v>262</v>
      </c>
      <c r="C7" s="16" t="s">
        <v>16</v>
      </c>
      <c r="D7" s="16" t="s">
        <v>18</v>
      </c>
      <c r="E7" s="17" t="n">
        <v>4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291</v>
      </c>
      <c r="J7" s="17" t="n">
        <v>5368.6825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45971</v>
      </c>
      <c r="B8" s="16" t="s">
        <v>262</v>
      </c>
      <c r="C8" s="16" t="s">
        <v>16</v>
      </c>
      <c r="D8" s="16" t="s">
        <v>18</v>
      </c>
      <c r="E8" s="17" t="n">
        <v>4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277</v>
      </c>
      <c r="J8" s="17" t="n">
        <v>5165.3325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45972</v>
      </c>
      <c r="B9" s="16" t="s">
        <v>262</v>
      </c>
      <c r="C9" s="16" t="s">
        <v>16</v>
      </c>
      <c r="D9" s="16" t="s">
        <v>18</v>
      </c>
      <c r="E9" s="17" t="n">
        <v>4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276</v>
      </c>
      <c r="J9" s="17" t="n">
        <v>5137.5675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46050</v>
      </c>
      <c r="B10" s="16" t="s">
        <v>262</v>
      </c>
      <c r="C10" s="16" t="s">
        <v>16</v>
      </c>
      <c r="D10" s="16" t="s">
        <v>18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198</v>
      </c>
      <c r="J10" s="17" t="n">
        <v>5250.625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45954</v>
      </c>
      <c r="B11" s="16" t="s">
        <v>262</v>
      </c>
      <c r="C11" s="16" t="s">
        <v>21</v>
      </c>
      <c r="D11" s="16" t="s">
        <v>22</v>
      </c>
      <c r="E11" s="17" t="n">
        <v>200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294</v>
      </c>
      <c r="J11" s="17" t="n">
        <v>304.25205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 t="n">
        <v>45957</v>
      </c>
      <c r="B12" s="16" t="s">
        <v>262</v>
      </c>
      <c r="C12" s="16" t="s">
        <v>21</v>
      </c>
      <c r="D12" s="16" t="s">
        <v>22</v>
      </c>
      <c r="E12" s="17" t="n">
        <v>100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291</v>
      </c>
      <c r="J12" s="17" t="n">
        <v>287.1935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5" t="n">
        <v>45988</v>
      </c>
      <c r="B13" s="16" t="s">
        <v>262</v>
      </c>
      <c r="C13" s="16" t="s">
        <v>21</v>
      </c>
      <c r="D13" s="16" t="s">
        <v>22</v>
      </c>
      <c r="E13" s="17" t="n">
        <v>100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260</v>
      </c>
      <c r="J13" s="17" t="n">
        <v>286.5932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5" t="n">
        <v>45989</v>
      </c>
      <c r="B14" s="16" t="s">
        <v>262</v>
      </c>
      <c r="C14" s="16" t="s">
        <v>21</v>
      </c>
      <c r="D14" s="16" t="s">
        <v>22</v>
      </c>
      <c r="E14" s="17" t="n">
        <v>100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259</v>
      </c>
      <c r="J14" s="17" t="n">
        <v>277.3886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5" t="n">
        <v>46036</v>
      </c>
      <c r="B15" s="16" t="s">
        <v>262</v>
      </c>
      <c r="C15" s="16" t="s">
        <v>24</v>
      </c>
      <c r="D15" s="16" t="s">
        <v>25</v>
      </c>
      <c r="E15" s="17" t="n">
        <v>210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212</v>
      </c>
      <c r="J15" s="17" t="n">
        <v>92.666316666667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5" t="n">
        <v>46043</v>
      </c>
      <c r="B16" s="16" t="s">
        <v>262</v>
      </c>
      <c r="C16" s="16" t="s">
        <v>24</v>
      </c>
      <c r="D16" s="16" t="s">
        <v>25</v>
      </c>
      <c r="E16" s="17" t="n">
        <v>200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205</v>
      </c>
      <c r="J16" s="17" t="n">
        <v>92.8464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5" t="n">
        <v>46058</v>
      </c>
      <c r="B17" s="16" t="s">
        <v>262</v>
      </c>
      <c r="C17" s="16" t="s">
        <v>24</v>
      </c>
      <c r="D17" s="16" t="s">
        <v>25</v>
      </c>
      <c r="E17" s="17" t="n">
        <v>400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190</v>
      </c>
      <c r="J17" s="17" t="n">
        <v>92.286125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5" t="n">
        <v>46087</v>
      </c>
      <c r="B18" s="16" t="s">
        <v>262</v>
      </c>
      <c r="C18" s="16" t="s">
        <v>24</v>
      </c>
      <c r="D18" s="16" t="s">
        <v>25</v>
      </c>
      <c r="E18" s="17" t="n">
        <v>390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161</v>
      </c>
      <c r="J18" s="17" t="n">
        <v>92.566256410256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5" t="n">
        <v>46042</v>
      </c>
      <c r="B19" s="16" t="s">
        <v>262</v>
      </c>
      <c r="C19" s="16" t="s">
        <v>27</v>
      </c>
      <c r="D19" s="16" t="s">
        <v>28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206</v>
      </c>
      <c r="J19" s="17" t="n">
        <v>961.981</v>
      </c>
      <c r="K19" s="6" t="s">
        <f>=Портфель!F5*Портфель!$Q$13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5" t="n">
        <v>46052</v>
      </c>
      <c r="B20" s="16" t="s">
        <v>262</v>
      </c>
      <c r="C20" s="16" t="s">
        <v>27</v>
      </c>
      <c r="D20" s="16" t="s">
        <v>28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196</v>
      </c>
      <c r="J20" s="17" t="n">
        <v>960.48</v>
      </c>
      <c r="K20" s="6" t="s">
        <f>=Портфель!F5*Портфель!$Q$13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5" t="n">
        <v>46058</v>
      </c>
      <c r="B21" s="16" t="s">
        <v>262</v>
      </c>
      <c r="C21" s="16" t="s">
        <v>27</v>
      </c>
      <c r="D21" s="16" t="s">
        <v>28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191</v>
      </c>
      <c r="J21" s="17" t="n">
        <v>886.443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5" t="n">
        <v>46104</v>
      </c>
      <c r="B22" s="16" t="s">
        <v>262</v>
      </c>
      <c r="C22" s="16" t="s">
        <v>27</v>
      </c>
      <c r="D22" s="16" t="s">
        <v>28</v>
      </c>
      <c r="E22" s="17" t="n">
        <v>20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144</v>
      </c>
      <c r="J22" s="17" t="n">
        <v>765.5825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5" t="n">
        <v>46106</v>
      </c>
      <c r="B23" s="16" t="s">
        <v>262</v>
      </c>
      <c r="C23" s="16" t="s">
        <v>27</v>
      </c>
      <c r="D23" s="16" t="s">
        <v>28</v>
      </c>
      <c r="E23" s="17" t="n">
        <v>50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142</v>
      </c>
      <c r="J23" s="17" t="n">
        <v>689.3446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5" t="n">
        <v>46111</v>
      </c>
      <c r="B24" s="16" t="s">
        <v>262</v>
      </c>
      <c r="C24" s="16" t="s">
        <v>27</v>
      </c>
      <c r="D24" s="16" t="s">
        <v>28</v>
      </c>
      <c r="E24" s="17" t="n">
        <v>50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137</v>
      </c>
      <c r="J24" s="17" t="n">
        <v>676.7382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5" t="n">
        <v>45435</v>
      </c>
      <c r="B25" s="16" t="s">
        <v>262</v>
      </c>
      <c r="C25" s="16" t="s">
        <v>30</v>
      </c>
      <c r="D25" s="16" t="s">
        <v>31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813</v>
      </c>
      <c r="J25" s="17" t="n">
        <v>6164.08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5" t="n">
        <v>45750</v>
      </c>
      <c r="B26" s="16" t="s">
        <v>262</v>
      </c>
      <c r="C26" s="16" t="s">
        <v>30</v>
      </c>
      <c r="D26" s="16" t="s">
        <v>31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498</v>
      </c>
      <c r="J26" s="17" t="n">
        <v>6015.005</v>
      </c>
      <c r="K26" s="6" t="s">
        <f>=Портфель!F6*Портфель!$Q$13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5" t="n">
        <v>45751</v>
      </c>
      <c r="B27" s="16" t="s">
        <v>262</v>
      </c>
      <c r="C27" s="16" t="s">
        <v>30</v>
      </c>
      <c r="D27" s="16" t="s">
        <v>31</v>
      </c>
      <c r="E27" s="17" t="n">
        <v>4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497</v>
      </c>
      <c r="J27" s="17" t="n">
        <v>5884.94</v>
      </c>
      <c r="K27" s="6" t="s">
        <f>=Портфель!F6*Портфель!$Q$13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5" t="n">
        <v>45868</v>
      </c>
      <c r="B28" s="16" t="s">
        <v>262</v>
      </c>
      <c r="C28" s="16" t="s">
        <v>30</v>
      </c>
      <c r="D28" s="16" t="s">
        <v>31</v>
      </c>
      <c r="E28" s="17" t="n">
        <v>3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380</v>
      </c>
      <c r="J28" s="17" t="n">
        <v>6462.5633333333</v>
      </c>
      <c r="K28" s="6" t="s">
        <f>=Портфель!F6*Портфель!$Q$13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5" t="n">
        <v>46092</v>
      </c>
      <c r="B29" s="16" t="s">
        <v>262</v>
      </c>
      <c r="C29" s="16" t="s">
        <v>33</v>
      </c>
      <c r="D29" s="16" t="s">
        <v>34</v>
      </c>
      <c r="E29" s="17" t="n">
        <v>300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156</v>
      </c>
      <c r="J29" s="17" t="n">
        <v>173.86353333333</v>
      </c>
      <c r="K29" s="6" t="s">
        <f>=Портфель!F7*Портфель!$Q$13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5" t="n">
        <v>45951</v>
      </c>
      <c r="B30" s="16" t="s">
        <v>262</v>
      </c>
      <c r="C30" s="16" t="s">
        <v>36</v>
      </c>
      <c r="D30" s="16" t="s">
        <v>37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297</v>
      </c>
      <c r="J30" s="17" t="n">
        <v>2587.295</v>
      </c>
      <c r="K30" s="6" t="s">
        <f>=Портфель!F8*Портфель!$Q$13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5" t="n">
        <v>46062</v>
      </c>
      <c r="B31" s="16" t="s">
        <v>262</v>
      </c>
      <c r="C31" s="16" t="s">
        <v>36</v>
      </c>
      <c r="D31" s="16" t="s">
        <v>37</v>
      </c>
      <c r="E31" s="17" t="n">
        <v>8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186</v>
      </c>
      <c r="J31" s="17" t="n">
        <v>2404.20125</v>
      </c>
      <c r="K31" s="6" t="s">
        <f>=Портфель!F8*Портфель!$Q$13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5" t="n">
        <v>46101</v>
      </c>
      <c r="B32" s="16" t="s">
        <v>262</v>
      </c>
      <c r="C32" s="16" t="s">
        <v>39</v>
      </c>
      <c r="D32" s="16" t="s">
        <v>40</v>
      </c>
      <c r="E32" s="17" t="n">
        <v>140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147</v>
      </c>
      <c r="J32" s="17" t="n">
        <v>60.850428571429</v>
      </c>
      <c r="K32" s="6" t="s">
        <f>=Портфель!F9*Портфель!$Q$13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5" t="n">
        <v>46111</v>
      </c>
      <c r="B33" s="16" t="s">
        <v>262</v>
      </c>
      <c r="C33" s="16" t="s">
        <v>39</v>
      </c>
      <c r="D33" s="16" t="s">
        <v>40</v>
      </c>
      <c r="E33" s="17" t="n">
        <v>360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137</v>
      </c>
      <c r="J33" s="17" t="n">
        <v>59.249611111111</v>
      </c>
      <c r="K33" s="6" t="s">
        <f>=Портфель!F9*Портфель!$Q$13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5" t="n">
        <v>46107</v>
      </c>
      <c r="B34" s="16" t="s">
        <v>262</v>
      </c>
      <c r="C34" s="16" t="s">
        <v>42</v>
      </c>
      <c r="D34" s="16" t="s">
        <v>43</v>
      </c>
      <c r="E34" s="17" t="n">
        <v>300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141</v>
      </c>
      <c r="J34" s="17" t="n">
        <v>111.75586666667</v>
      </c>
      <c r="K34" s="6" t="s">
        <f>=Портфель!F10*Портфель!$Q$13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5" t="n">
        <v>46104</v>
      </c>
      <c r="B35" s="16" t="s">
        <v>262</v>
      </c>
      <c r="C35" s="16" t="s">
        <v>45</v>
      </c>
      <c r="D35" s="16" t="s">
        <v>46</v>
      </c>
      <c r="E35" s="17" t="n">
        <v>1000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144</v>
      </c>
      <c r="J35" s="17" t="n">
        <v>12.84642</v>
      </c>
      <c r="K35" s="6" t="s">
        <f>=Портфель!F11*Портфель!$Q$13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5" t="n">
        <v>46112</v>
      </c>
      <c r="B36" s="16" t="s">
        <v>262</v>
      </c>
      <c r="C36" s="16" t="s">
        <v>48</v>
      </c>
      <c r="D36" s="16" t="s">
        <v>49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136</v>
      </c>
      <c r="J36" s="17" t="n">
        <v>844.422</v>
      </c>
      <c r="K36" s="6" t="s">
        <f>=Портфель!F12*Портфель!$Q$13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5" t="n">
        <v>46100</v>
      </c>
      <c r="B37" s="16" t="s">
        <v>262</v>
      </c>
      <c r="C37" s="16" t="s">
        <v>51</v>
      </c>
      <c r="D37" s="16" t="s">
        <v>52</v>
      </c>
      <c r="E37" s="17" t="n">
        <v>6000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148</v>
      </c>
      <c r="J37" s="17" t="n">
        <v>1.4867433333333</v>
      </c>
      <c r="K37" s="6" t="s">
        <f>=Портфель!F13*Портфель!$Q$13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5" t="n">
        <v>46014</v>
      </c>
      <c r="B38" s="16" t="s">
        <v>262</v>
      </c>
      <c r="C38" s="16" t="s">
        <v>55</v>
      </c>
      <c r="D38" s="16" t="s">
        <v>57</v>
      </c>
      <c r="E38" s="17" t="n">
        <v>9145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234</v>
      </c>
      <c r="J38" s="17" t="n">
        <v>1.8785</v>
      </c>
      <c r="K38" s="6" t="s">
        <f>=Портфель!F15*Портфель!$Q$13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5" t="n">
        <v>46039</v>
      </c>
      <c r="B39" s="16" t="s">
        <v>262</v>
      </c>
      <c r="C39" s="16" t="s">
        <v>55</v>
      </c>
      <c r="D39" s="16" t="s">
        <v>57</v>
      </c>
      <c r="E39" s="17" t="n">
        <v>20370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209</v>
      </c>
      <c r="J39" s="17" t="n">
        <v>1.9002999509082</v>
      </c>
      <c r="K39" s="6" t="s">
        <f>=Портфель!F15*Портфель!$Q$13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5" t="n">
        <v>46042</v>
      </c>
      <c r="B40" s="16" t="s">
        <v>262</v>
      </c>
      <c r="C40" s="16" t="s">
        <v>55</v>
      </c>
      <c r="D40" s="16" t="s">
        <v>57</v>
      </c>
      <c r="E40" s="17" t="n">
        <v>20000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207</v>
      </c>
      <c r="J40" s="17" t="n">
        <v>1.9003</v>
      </c>
      <c r="K40" s="6" t="s">
        <f>=Портфель!F15*Портфель!$Q$13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5" t="n">
        <v>46043</v>
      </c>
      <c r="B41" s="16" t="s">
        <v>262</v>
      </c>
      <c r="C41" s="16" t="s">
        <v>55</v>
      </c>
      <c r="D41" s="16" t="s">
        <v>57</v>
      </c>
      <c r="E41" s="17" t="n">
        <v>8850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205</v>
      </c>
      <c r="J41" s="17" t="n">
        <v>1.902</v>
      </c>
      <c r="K41" s="6" t="s">
        <f>=Портфель!F15*Портфель!$Q$13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5" t="n">
        <v>46049</v>
      </c>
      <c r="B42" s="16" t="s">
        <v>262</v>
      </c>
      <c r="C42" s="16" t="s">
        <v>55</v>
      </c>
      <c r="D42" s="16" t="s">
        <v>57</v>
      </c>
      <c r="E42" s="17" t="n">
        <v>6100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199</v>
      </c>
      <c r="J42" s="17" t="n">
        <v>1.9068</v>
      </c>
      <c r="K42" s="6" t="s">
        <f>=Портфель!F15*Портфель!$Q$13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5" t="n">
        <v>46056</v>
      </c>
      <c r="B43" s="16" t="s">
        <v>262</v>
      </c>
      <c r="C43" s="16" t="s">
        <v>55</v>
      </c>
      <c r="D43" s="16" t="s">
        <v>57</v>
      </c>
      <c r="E43" s="17" t="n">
        <v>19820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192</v>
      </c>
      <c r="J43" s="17" t="n">
        <v>1.9124001009082</v>
      </c>
      <c r="K43" s="6" t="s">
        <f>=Портфель!F15*Портфель!$Q$13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5" t="n">
        <v>46059</v>
      </c>
      <c r="B44" s="16" t="s">
        <v>262</v>
      </c>
      <c r="C44" s="16" t="s">
        <v>55</v>
      </c>
      <c r="D44" s="16" t="s">
        <v>57</v>
      </c>
      <c r="E44" s="17" t="n">
        <v>9100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189</v>
      </c>
      <c r="J44" s="17" t="n">
        <v>1.9164</v>
      </c>
      <c r="K44" s="6" t="s">
        <f>=Портфель!F15*Портфель!$Q$13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5" t="n">
        <v>46064</v>
      </c>
      <c r="B45" s="16" t="s">
        <v>262</v>
      </c>
      <c r="C45" s="16" t="s">
        <v>55</v>
      </c>
      <c r="D45" s="16" t="s">
        <v>57</v>
      </c>
      <c r="E45" s="17" t="n">
        <v>17020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184</v>
      </c>
      <c r="J45" s="17" t="n">
        <v>1.9189001175088</v>
      </c>
      <c r="K45" s="6" t="s">
        <f>=Портфель!F15*Портфель!$Q$13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5" t="n">
        <v>46066</v>
      </c>
      <c r="B46" s="16" t="s">
        <v>262</v>
      </c>
      <c r="C46" s="16" t="s">
        <v>55</v>
      </c>
      <c r="D46" s="16" t="s">
        <v>57</v>
      </c>
      <c r="E46" s="17" t="n">
        <v>14980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182</v>
      </c>
      <c r="J46" s="17" t="n">
        <v>1.922</v>
      </c>
      <c r="K46" s="6" t="s">
        <f>=Портфель!F15*Портфель!$Q$13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5" t="n">
        <v>46069</v>
      </c>
      <c r="B47" s="16" t="s">
        <v>262</v>
      </c>
      <c r="C47" s="16" t="s">
        <v>55</v>
      </c>
      <c r="D47" s="16" t="s">
        <v>57</v>
      </c>
      <c r="E47" s="17" t="n">
        <v>27480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179</v>
      </c>
      <c r="J47" s="17" t="n">
        <v>1.9227998544396</v>
      </c>
      <c r="K47" s="6" t="s">
        <f>=Портфель!F15*Портфель!$Q$13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5" t="n">
        <v>46070</v>
      </c>
      <c r="B48" s="16" t="s">
        <v>262</v>
      </c>
      <c r="C48" s="16" t="s">
        <v>55</v>
      </c>
      <c r="D48" s="16" t="s">
        <v>57</v>
      </c>
      <c r="E48" s="17" t="n">
        <v>15000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178</v>
      </c>
      <c r="J48" s="17" t="n">
        <v>1.9236</v>
      </c>
      <c r="K48" s="6" t="s">
        <f>=Портфель!F15*Портфель!$Q$13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5" t="n">
        <v>46077</v>
      </c>
      <c r="B49" s="16" t="s">
        <v>262</v>
      </c>
      <c r="C49" s="16" t="s">
        <v>55</v>
      </c>
      <c r="D49" s="16" t="s">
        <v>57</v>
      </c>
      <c r="E49" s="17" t="n">
        <v>14700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171</v>
      </c>
      <c r="J49" s="17" t="n">
        <v>1.9291</v>
      </c>
      <c r="K49" s="6" t="s">
        <f>=Портфель!F15*Портфель!$Q$13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5" t="n">
        <v>46083</v>
      </c>
      <c r="B50" s="16" t="s">
        <v>262</v>
      </c>
      <c r="C50" s="16" t="s">
        <v>55</v>
      </c>
      <c r="D50" s="16" t="s">
        <v>57</v>
      </c>
      <c r="E50" s="17" t="n">
        <v>6900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165</v>
      </c>
      <c r="J50" s="17" t="n">
        <v>1.9339</v>
      </c>
      <c r="K50" s="6" t="s">
        <f>=Портфель!F15*Портфель!$Q$13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5" t="n">
        <v>46085</v>
      </c>
      <c r="B51" s="16" t="s">
        <v>262</v>
      </c>
      <c r="C51" s="16" t="s">
        <v>55</v>
      </c>
      <c r="D51" s="16" t="s">
        <v>57</v>
      </c>
      <c r="E51" s="17" t="n">
        <v>9800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164</v>
      </c>
      <c r="J51" s="17" t="n">
        <v>1.9347</v>
      </c>
      <c r="K51" s="6" t="s">
        <f>=Портфель!F15*Портфель!$Q$13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5" t="n">
        <v>46108</v>
      </c>
      <c r="B52" s="16" t="s">
        <v>262</v>
      </c>
      <c r="C52" s="16" t="s">
        <v>55</v>
      </c>
      <c r="D52" s="16" t="s">
        <v>57</v>
      </c>
      <c r="E52" s="17" t="n">
        <v>8480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140</v>
      </c>
      <c r="J52" s="17" t="n">
        <v>1.9552004716981</v>
      </c>
      <c r="K52" s="6" t="s">
        <f>=Портфель!F15*Портфель!$Q$13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5" t="n">
        <v>46113</v>
      </c>
      <c r="B53" s="16" t="s">
        <v>262</v>
      </c>
      <c r="C53" s="16" t="s">
        <v>55</v>
      </c>
      <c r="D53" s="16" t="s">
        <v>57</v>
      </c>
      <c r="E53" s="17" t="n">
        <v>13000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136</v>
      </c>
      <c r="J53" s="17" t="n">
        <v>1.9567</v>
      </c>
      <c r="K53" s="6" t="s">
        <f>=Портфель!F15*Портфель!$Q$13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5"/>
      <c r="B54" s="16"/>
      <c r="C54" s="16"/>
      <c r="D54" s="16"/>
      <c r="E54" s="17"/>
      <c r="F54" s="7"/>
      <c r="G54" s="17"/>
      <c r="H54" s="16"/>
      <c r="I54" s="7"/>
      <c r="J54" s="17"/>
      <c r="K54" s="4" t="s">
        <v>64</v>
      </c>
      <c r="L54" s="8" t="s">
        <f>=SUBTOTAL(109,L2:L53)</f>
      </c>
      <c r="M54" s="8" t="s">
        <f>=SUBTOTAL(109,M2:M53)</f>
      </c>
      <c r="N54" s="8" t="s">
        <f>=MAX(0,M54*0.13)</f>
      </c>
    </row>
  </sheetData>
  <autoFilter ref="A1:O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286</v>
      </c>
      <c r="D1" s="34" t="s">
        <v>287</v>
      </c>
      <c r="E1" s="34" t="s">
        <v>256</v>
      </c>
      <c r="F1" s="34" t="s">
        <v>288</v>
      </c>
      <c r="G1" s="34" t="s">
        <v>253</v>
      </c>
      <c r="H1" s="34" t="s">
        <v>289</v>
      </c>
      <c r="I1" s="34" t="s">
        <v>290</v>
      </c>
      <c r="J1" s="34" t="s">
        <v>291</v>
      </c>
      <c r="K1" s="34" t="s">
        <v>292</v>
      </c>
    </row>
    <row collapsed="false" customFormat="false" customHeight="false" hidden="false" ht="12.1" outlineLevel="0" r="2">
      <c r="A2" s="16" t="s">
        <v>131</v>
      </c>
      <c r="B2" s="16" t="s">
        <v>293</v>
      </c>
      <c r="C2" s="36" t="n">
        <v>45260</v>
      </c>
      <c r="D2" s="37" t="n">
        <v>45321</v>
      </c>
      <c r="E2" s="17" t="n">
        <v>0.798</v>
      </c>
      <c r="F2" s="17" t="n">
        <v>0.786</v>
      </c>
      <c r="G2" s="17" t="n">
        <v>6000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131</v>
      </c>
      <c r="B3" s="16" t="s">
        <v>293</v>
      </c>
      <c r="C3" s="36" t="n">
        <v>45267</v>
      </c>
      <c r="D3" s="37" t="n">
        <v>45321</v>
      </c>
      <c r="E3" s="17" t="n">
        <v>0.7186</v>
      </c>
      <c r="F3" s="17" t="n">
        <v>0.786</v>
      </c>
      <c r="G3" s="17" t="n">
        <v>22000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131</v>
      </c>
      <c r="B4" s="16" t="s">
        <v>293</v>
      </c>
      <c r="C4" s="36" t="n">
        <v>45323</v>
      </c>
      <c r="D4" s="37" t="n">
        <v>45355</v>
      </c>
      <c r="E4" s="17" t="n">
        <v>0.7713</v>
      </c>
      <c r="F4" s="17" t="n">
        <v>0.7692</v>
      </c>
      <c r="G4" s="17" t="n">
        <v>4000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131</v>
      </c>
      <c r="B5" s="16" t="s">
        <v>293</v>
      </c>
      <c r="C5" s="36" t="n">
        <v>45338</v>
      </c>
      <c r="D5" s="37" t="n">
        <v>45355</v>
      </c>
      <c r="E5" s="17" t="n">
        <v>0.753</v>
      </c>
      <c r="F5" s="17" t="n">
        <v>0.7692</v>
      </c>
      <c r="G5" s="17" t="n">
        <v>4000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131</v>
      </c>
      <c r="B6" s="16" t="s">
        <v>293</v>
      </c>
      <c r="C6" s="36" t="n">
        <v>45344</v>
      </c>
      <c r="D6" s="37" t="n">
        <v>45357</v>
      </c>
      <c r="E6" s="17" t="n">
        <v>0.7296</v>
      </c>
      <c r="F6" s="17" t="n">
        <v>0.7812</v>
      </c>
      <c r="G6" s="17" t="n">
        <v>8000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131</v>
      </c>
      <c r="B7" s="16" t="s">
        <v>293</v>
      </c>
      <c r="C7" s="36" t="n">
        <v>45365</v>
      </c>
      <c r="D7" s="37" t="n">
        <v>45580</v>
      </c>
      <c r="E7" s="17" t="n">
        <v>0.7575</v>
      </c>
      <c r="F7" s="17" t="n">
        <v>0.5405</v>
      </c>
      <c r="G7" s="17" t="n">
        <v>6000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131</v>
      </c>
      <c r="B8" s="16" t="s">
        <v>293</v>
      </c>
      <c r="C8" s="36" t="n">
        <v>45371</v>
      </c>
      <c r="D8" s="37" t="n">
        <v>45580</v>
      </c>
      <c r="E8" s="17" t="n">
        <v>0.7265</v>
      </c>
      <c r="F8" s="17" t="n">
        <v>0.5405</v>
      </c>
      <c r="G8" s="17" t="n">
        <v>3000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131</v>
      </c>
      <c r="B9" s="16" t="s">
        <v>293</v>
      </c>
      <c r="C9" s="36" t="n">
        <v>45371</v>
      </c>
      <c r="D9" s="37" t="n">
        <v>45686</v>
      </c>
      <c r="E9" s="17" t="n">
        <v>0.7265</v>
      </c>
      <c r="F9" s="17" t="n">
        <v>0.5796</v>
      </c>
      <c r="G9" s="17" t="n">
        <v>3000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131</v>
      </c>
      <c r="B10" s="16" t="s">
        <v>293</v>
      </c>
      <c r="C10" s="36" t="n">
        <v>45379</v>
      </c>
      <c r="D10" s="37" t="n">
        <v>45686</v>
      </c>
      <c r="E10" s="17" t="n">
        <v>0.7159</v>
      </c>
      <c r="F10" s="17" t="n">
        <v>0.5796</v>
      </c>
      <c r="G10" s="17" t="n">
        <v>6000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131</v>
      </c>
      <c r="B11" s="16" t="s">
        <v>293</v>
      </c>
      <c r="C11" s="36" t="n">
        <v>45442</v>
      </c>
      <c r="D11" s="37" t="n">
        <v>45686</v>
      </c>
      <c r="E11" s="17" t="n">
        <v>0.671</v>
      </c>
      <c r="F11" s="17" t="n">
        <v>0.5796</v>
      </c>
      <c r="G11" s="17" t="n">
        <v>6000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131</v>
      </c>
      <c r="B12" s="16" t="s">
        <v>293</v>
      </c>
      <c r="C12" s="36" t="n">
        <v>45442</v>
      </c>
      <c r="D12" s="37" t="n">
        <v>45880</v>
      </c>
      <c r="E12" s="17" t="n">
        <v>0.671</v>
      </c>
      <c r="F12" s="17" t="n">
        <v>0.4655</v>
      </c>
      <c r="G12" s="17" t="n">
        <v>12000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131</v>
      </c>
      <c r="B13" s="16" t="s">
        <v>293</v>
      </c>
      <c r="C13" s="36" t="n">
        <v>45533</v>
      </c>
      <c r="D13" s="37" t="n">
        <v>45880</v>
      </c>
      <c r="E13" s="17" t="n">
        <v>0.528</v>
      </c>
      <c r="F13" s="17" t="n">
        <v>0.4655</v>
      </c>
      <c r="G13" s="17" t="n">
        <v>18000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131</v>
      </c>
      <c r="B14" s="16" t="s">
        <v>293</v>
      </c>
      <c r="C14" s="36" t="n">
        <v>45726</v>
      </c>
      <c r="D14" s="37" t="n">
        <v>45880</v>
      </c>
      <c r="E14" s="17" t="n">
        <v>0.5269</v>
      </c>
      <c r="F14" s="17" t="n">
        <v>0.4655</v>
      </c>
      <c r="G14" s="17" t="n">
        <v>20000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131</v>
      </c>
      <c r="B15" s="16" t="s">
        <v>293</v>
      </c>
      <c r="C15" s="36" t="n">
        <v>45880</v>
      </c>
      <c r="D15" s="37" t="n">
        <v>45901</v>
      </c>
      <c r="E15" s="17" t="n">
        <v>0.4595</v>
      </c>
      <c r="F15" s="17" t="n">
        <v>0.4744</v>
      </c>
      <c r="G15" s="17" t="n">
        <v>10000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131</v>
      </c>
      <c r="B16" s="16" t="s">
        <v>293</v>
      </c>
      <c r="C16" s="36" t="n">
        <v>45887</v>
      </c>
      <c r="D16" s="37" t="n">
        <v>45901</v>
      </c>
      <c r="E16" s="17" t="n">
        <v>0.4563</v>
      </c>
      <c r="F16" s="17" t="n">
        <v>0.4744</v>
      </c>
      <c r="G16" s="17" t="n">
        <v>10000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131</v>
      </c>
      <c r="B17" s="16" t="s">
        <v>293</v>
      </c>
      <c r="C17" s="36" t="n">
        <v>45910</v>
      </c>
      <c r="D17" s="37" t="n">
        <v>46014</v>
      </c>
      <c r="E17" s="17" t="n">
        <v>0.4644</v>
      </c>
      <c r="F17" s="17" t="n">
        <v>0.4392</v>
      </c>
      <c r="G17" s="17" t="n">
        <v>10000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131</v>
      </c>
      <c r="B18" s="16" t="s">
        <v>293</v>
      </c>
      <c r="C18" s="36" t="n">
        <v>45915</v>
      </c>
      <c r="D18" s="37" t="n">
        <v>46014</v>
      </c>
      <c r="E18" s="17" t="n">
        <v>0.448</v>
      </c>
      <c r="F18" s="17" t="n">
        <v>0.4392</v>
      </c>
      <c r="G18" s="17" t="n">
        <v>20000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131</v>
      </c>
      <c r="B19" s="16" t="s">
        <v>293</v>
      </c>
      <c r="C19" s="36" t="n">
        <v>45922</v>
      </c>
      <c r="D19" s="37" t="n">
        <v>46014</v>
      </c>
      <c r="E19" s="17" t="n">
        <v>0.4203</v>
      </c>
      <c r="F19" s="17" t="n">
        <v>0.4392</v>
      </c>
      <c r="G19" s="17" t="n">
        <v>10000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131</v>
      </c>
      <c r="B20" s="16" t="s">
        <v>293</v>
      </c>
      <c r="C20" s="36" t="n">
        <v>45922</v>
      </c>
      <c r="D20" s="37" t="n">
        <v>46038</v>
      </c>
      <c r="E20" s="17" t="n">
        <v>0.4203</v>
      </c>
      <c r="F20" s="17" t="n">
        <v>0.4241</v>
      </c>
      <c r="G20" s="17" t="n">
        <v>40000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131</v>
      </c>
      <c r="B21" s="16" t="s">
        <v>293</v>
      </c>
      <c r="C21" s="36" t="n">
        <v>45922</v>
      </c>
      <c r="D21" s="37" t="n">
        <v>46059</v>
      </c>
      <c r="E21" s="17" t="n">
        <v>0.4203</v>
      </c>
      <c r="F21" s="17" t="n">
        <v>0.445</v>
      </c>
      <c r="G21" s="17" t="n">
        <v>10000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131</v>
      </c>
      <c r="B22" s="16" t="s">
        <v>293</v>
      </c>
      <c r="C22" s="36" t="n">
        <v>46027</v>
      </c>
      <c r="D22" s="37" t="n">
        <v>46059</v>
      </c>
      <c r="E22" s="17" t="n">
        <v>0.407</v>
      </c>
      <c r="F22" s="17" t="n">
        <v>0.445</v>
      </c>
      <c r="G22" s="17" t="n">
        <v>30000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131</v>
      </c>
      <c r="B23" s="16" t="s">
        <v>293</v>
      </c>
      <c r="C23" s="36" t="n">
        <v>46063</v>
      </c>
      <c r="D23" s="37" t="n">
        <v>46064</v>
      </c>
      <c r="E23" s="17" t="n">
        <v>0.4294</v>
      </c>
      <c r="F23" s="17" t="n">
        <v>0.4352</v>
      </c>
      <c r="G23" s="17" t="n">
        <v>40000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131</v>
      </c>
      <c r="B24" s="16" t="s">
        <v>293</v>
      </c>
      <c r="C24" s="36" t="n">
        <v>46065</v>
      </c>
      <c r="D24" s="37" t="n">
        <v>46070</v>
      </c>
      <c r="E24" s="17" t="n">
        <v>0.4294</v>
      </c>
      <c r="F24" s="17" t="n">
        <v>0.4352</v>
      </c>
      <c r="G24" s="17" t="n">
        <v>50000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131</v>
      </c>
      <c r="B25" s="16" t="s">
        <v>293</v>
      </c>
      <c r="C25" s="36" t="n">
        <v>46073</v>
      </c>
      <c r="D25" s="37" t="n">
        <v>46077</v>
      </c>
      <c r="E25" s="17" t="n">
        <v>0.4294</v>
      </c>
      <c r="F25" s="17" t="n">
        <v>0.4382</v>
      </c>
      <c r="G25" s="17" t="n">
        <v>60000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132</v>
      </c>
      <c r="B26" s="16" t="s">
        <v>264</v>
      </c>
      <c r="C26" s="36" t="n">
        <v>45261</v>
      </c>
      <c r="D26" s="37" t="n">
        <v>45518</v>
      </c>
      <c r="E26" s="17" t="n">
        <v>171.5657</v>
      </c>
      <c r="F26" s="17" t="n">
        <v>165.2973</v>
      </c>
      <c r="G26" s="17" t="n">
        <v>30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132</v>
      </c>
      <c r="B27" s="16" t="s">
        <v>264</v>
      </c>
      <c r="C27" s="36" t="n">
        <v>45443</v>
      </c>
      <c r="D27" s="37" t="n">
        <v>45539</v>
      </c>
      <c r="E27" s="17" t="n">
        <v>198.9993</v>
      </c>
      <c r="F27" s="17" t="n">
        <v>130.135</v>
      </c>
      <c r="G27" s="17" t="n">
        <v>30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16</v>
      </c>
      <c r="B28" s="16" t="s">
        <v>18</v>
      </c>
      <c r="C28" s="36" t="n">
        <v>45267</v>
      </c>
      <c r="D28" s="37" t="n">
        <v>45526</v>
      </c>
      <c r="E28" s="17" t="n">
        <v>7092.545</v>
      </c>
      <c r="F28" s="17" t="n">
        <v>6470.765</v>
      </c>
      <c r="G28" s="17" t="n">
        <v>2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16</v>
      </c>
      <c r="B29" s="16" t="s">
        <v>18</v>
      </c>
      <c r="C29" s="36" t="n">
        <v>45273</v>
      </c>
      <c r="D29" s="37" t="n">
        <v>45530</v>
      </c>
      <c r="E29" s="17" t="n">
        <v>7036.5167</v>
      </c>
      <c r="F29" s="17" t="n">
        <v>6575.71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133</v>
      </c>
      <c r="B30" s="16" t="s">
        <v>273</v>
      </c>
      <c r="C30" s="36" t="n">
        <v>45271</v>
      </c>
      <c r="D30" s="37" t="n">
        <v>45470</v>
      </c>
      <c r="E30" s="17" t="n">
        <v>256.158</v>
      </c>
      <c r="F30" s="17" t="n">
        <v>323.798</v>
      </c>
      <c r="G30" s="17" t="n">
        <v>20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133</v>
      </c>
      <c r="B31" s="16" t="s">
        <v>273</v>
      </c>
      <c r="C31" s="36" t="n">
        <v>45281</v>
      </c>
      <c r="D31" s="37" t="n">
        <v>45518</v>
      </c>
      <c r="E31" s="17" t="n">
        <v>265.6323</v>
      </c>
      <c r="F31" s="17" t="n">
        <v>283.1683</v>
      </c>
      <c r="G31" s="17" t="n">
        <v>40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133</v>
      </c>
      <c r="B32" s="16" t="s">
        <v>273</v>
      </c>
      <c r="C32" s="36" t="n">
        <v>45373</v>
      </c>
      <c r="D32" s="37" t="n">
        <v>45518</v>
      </c>
      <c r="E32" s="17" t="n">
        <v>292.366</v>
      </c>
      <c r="F32" s="17" t="n">
        <v>283.1683</v>
      </c>
      <c r="G32" s="17" t="n">
        <v>20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30</v>
      </c>
      <c r="B33" s="16" t="s">
        <v>31</v>
      </c>
      <c r="C33" s="36" t="n">
        <v>45281</v>
      </c>
      <c r="D33" s="37" t="n">
        <v>45400</v>
      </c>
      <c r="E33" s="17" t="n">
        <v>6824.4877</v>
      </c>
      <c r="F33" s="17" t="n">
        <v>6778.61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30</v>
      </c>
      <c r="B34" s="16" t="s">
        <v>31</v>
      </c>
      <c r="C34" s="36" t="n">
        <v>45281</v>
      </c>
      <c r="D34" s="37" t="n">
        <v>45436</v>
      </c>
      <c r="E34" s="17" t="n">
        <v>6824.4877</v>
      </c>
      <c r="F34" s="17" t="n">
        <v>6234.8814</v>
      </c>
      <c r="G34" s="17" t="n">
        <v>7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30</v>
      </c>
      <c r="B35" s="16" t="s">
        <v>31</v>
      </c>
      <c r="C35" s="36" t="n">
        <v>45281</v>
      </c>
      <c r="D35" s="37" t="n">
        <v>45442</v>
      </c>
      <c r="E35" s="17" t="n">
        <v>6824.4877</v>
      </c>
      <c r="F35" s="17" t="n">
        <v>6130.935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30</v>
      </c>
      <c r="B36" s="16" t="s">
        <v>31</v>
      </c>
      <c r="C36" s="36" t="n">
        <v>45281</v>
      </c>
      <c r="D36" s="37" t="n">
        <v>45489</v>
      </c>
      <c r="E36" s="17" t="n">
        <v>6824.4877</v>
      </c>
      <c r="F36" s="17" t="n">
        <v>5456.27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30</v>
      </c>
      <c r="B37" s="16" t="s">
        <v>31</v>
      </c>
      <c r="C37" s="36" t="n">
        <v>45281</v>
      </c>
      <c r="D37" s="37" t="n">
        <v>45751</v>
      </c>
      <c r="E37" s="17" t="n">
        <v>6824.4877</v>
      </c>
      <c r="F37" s="17" t="n">
        <v>6056.97</v>
      </c>
      <c r="G37" s="17" t="n">
        <v>2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30</v>
      </c>
      <c r="B38" s="16" t="s">
        <v>31</v>
      </c>
      <c r="C38" s="36" t="n">
        <v>45369</v>
      </c>
      <c r="D38" s="37" t="n">
        <v>45755</v>
      </c>
      <c r="E38" s="17" t="n">
        <v>6698.35</v>
      </c>
      <c r="F38" s="17" t="n">
        <v>6155.92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30</v>
      </c>
      <c r="B39" s="16" t="s">
        <v>31</v>
      </c>
      <c r="C39" s="36" t="n">
        <v>45405</v>
      </c>
      <c r="D39" s="37" t="n">
        <v>45867</v>
      </c>
      <c r="E39" s="17" t="n">
        <v>6723.36</v>
      </c>
      <c r="F39" s="17" t="n">
        <v>6607.6933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30</v>
      </c>
      <c r="B40" s="16" t="s">
        <v>31</v>
      </c>
      <c r="C40" s="36" t="n">
        <v>45434</v>
      </c>
      <c r="D40" s="37" t="n">
        <v>45867</v>
      </c>
      <c r="E40" s="17" t="n">
        <v>6384.19</v>
      </c>
      <c r="F40" s="17" t="n">
        <v>6607.6933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30</v>
      </c>
      <c r="B41" s="16" t="s">
        <v>31</v>
      </c>
      <c r="C41" s="36" t="n">
        <v>45434</v>
      </c>
      <c r="D41" s="37" t="n">
        <v>45874</v>
      </c>
      <c r="E41" s="17" t="n">
        <v>6384.19</v>
      </c>
      <c r="F41" s="17" t="n">
        <v>6595.7</v>
      </c>
      <c r="G41" s="17" t="n">
        <v>4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30</v>
      </c>
      <c r="B42" s="16" t="s">
        <v>31</v>
      </c>
      <c r="C42" s="36" t="n">
        <v>45435</v>
      </c>
      <c r="D42" s="37" t="n">
        <v>45874</v>
      </c>
      <c r="E42" s="17" t="n">
        <v>6164.08</v>
      </c>
      <c r="F42" s="17" t="n">
        <v>6595.7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30</v>
      </c>
      <c r="B43" s="16" t="s">
        <v>31</v>
      </c>
      <c r="C43" s="36" t="n">
        <v>45435</v>
      </c>
      <c r="D43" s="37" t="n">
        <v>45875</v>
      </c>
      <c r="E43" s="17" t="n">
        <v>6164.08</v>
      </c>
      <c r="F43" s="17" t="n">
        <v>6710.6433</v>
      </c>
      <c r="G43" s="17" t="n">
        <v>3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30</v>
      </c>
      <c r="B44" s="16" t="s">
        <v>31</v>
      </c>
      <c r="C44" s="36" t="n">
        <v>45435</v>
      </c>
      <c r="D44" s="37" t="n">
        <v>45876</v>
      </c>
      <c r="E44" s="17" t="n">
        <v>6164.08</v>
      </c>
      <c r="F44" s="17" t="n">
        <v>6781.605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134</v>
      </c>
      <c r="B45" s="16" t="s">
        <v>294</v>
      </c>
      <c r="C45" s="36" t="n">
        <v>45286</v>
      </c>
      <c r="D45" s="37" t="n">
        <v>45295</v>
      </c>
      <c r="E45" s="17" t="n">
        <v>0.5524</v>
      </c>
      <c r="F45" s="17" t="n">
        <v>0.5653</v>
      </c>
      <c r="G45" s="17" t="n">
        <v>20000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134</v>
      </c>
      <c r="B46" s="16" t="s">
        <v>294</v>
      </c>
      <c r="C46" s="36" t="n">
        <v>45350</v>
      </c>
      <c r="D46" s="37" t="n">
        <v>45355</v>
      </c>
      <c r="E46" s="17" t="n">
        <v>0.5548</v>
      </c>
      <c r="F46" s="17" t="n">
        <v>0.5667</v>
      </c>
      <c r="G46" s="17" t="n">
        <v>10000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134</v>
      </c>
      <c r="B47" s="16" t="s">
        <v>294</v>
      </c>
      <c r="C47" s="36" t="n">
        <v>45369</v>
      </c>
      <c r="D47" s="37" t="n">
        <v>45377</v>
      </c>
      <c r="E47" s="17" t="n">
        <v>0.5543</v>
      </c>
      <c r="F47" s="17" t="n">
        <v>0.5621</v>
      </c>
      <c r="G47" s="17" t="n">
        <v>10000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134</v>
      </c>
      <c r="B48" s="16" t="s">
        <v>294</v>
      </c>
      <c r="C48" s="36" t="n">
        <v>45433</v>
      </c>
      <c r="D48" s="37" t="n">
        <v>45461</v>
      </c>
      <c r="E48" s="17" t="n">
        <v>0.5388</v>
      </c>
      <c r="F48" s="17" t="n">
        <v>0.5044</v>
      </c>
      <c r="G48" s="17" t="n">
        <v>8000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134</v>
      </c>
      <c r="B49" s="16" t="s">
        <v>294</v>
      </c>
      <c r="C49" s="36" t="n">
        <v>45439</v>
      </c>
      <c r="D49" s="37" t="n">
        <v>45461</v>
      </c>
      <c r="E49" s="17" t="n">
        <v>0.5022</v>
      </c>
      <c r="F49" s="17" t="n">
        <v>0.5044</v>
      </c>
      <c r="G49" s="17" t="n">
        <v>8000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134</v>
      </c>
      <c r="B50" s="16" t="s">
        <v>294</v>
      </c>
      <c r="C50" s="36" t="n">
        <v>45442</v>
      </c>
      <c r="D50" s="37" t="n">
        <v>45530</v>
      </c>
      <c r="E50" s="17" t="n">
        <v>0.4844</v>
      </c>
      <c r="F50" s="17" t="n">
        <v>0.3717</v>
      </c>
      <c r="G50" s="17" t="n">
        <v>16000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134</v>
      </c>
      <c r="B51" s="16" t="s">
        <v>294</v>
      </c>
      <c r="C51" s="36" t="n">
        <v>45462</v>
      </c>
      <c r="D51" s="37" t="n">
        <v>45673</v>
      </c>
      <c r="E51" s="17" t="n">
        <v>0.4755</v>
      </c>
      <c r="F51" s="17" t="n">
        <v>0.378</v>
      </c>
      <c r="G51" s="17" t="n">
        <v>8000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134</v>
      </c>
      <c r="B52" s="16" t="s">
        <v>294</v>
      </c>
      <c r="C52" s="36" t="n">
        <v>45474</v>
      </c>
      <c r="D52" s="37" t="n">
        <v>45673</v>
      </c>
      <c r="E52" s="17" t="n">
        <v>0.456</v>
      </c>
      <c r="F52" s="17" t="n">
        <v>0.378</v>
      </c>
      <c r="G52" s="17" t="n">
        <v>8000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134</v>
      </c>
      <c r="B53" s="16" t="s">
        <v>294</v>
      </c>
      <c r="C53" s="36" t="n">
        <v>45527</v>
      </c>
      <c r="D53" s="37" t="n">
        <v>45673</v>
      </c>
      <c r="E53" s="17" t="n">
        <v>0.3667</v>
      </c>
      <c r="F53" s="17" t="n">
        <v>0.378</v>
      </c>
      <c r="G53" s="17" t="n">
        <v>32000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134</v>
      </c>
      <c r="B54" s="16" t="s">
        <v>294</v>
      </c>
      <c r="C54" s="36" t="n">
        <v>45527</v>
      </c>
      <c r="D54" s="37" t="n">
        <v>45702</v>
      </c>
      <c r="E54" s="17" t="n">
        <v>0.3667</v>
      </c>
      <c r="F54" s="17" t="n">
        <v>0.4027</v>
      </c>
      <c r="G54" s="17" t="n">
        <v>16000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134</v>
      </c>
      <c r="B55" s="16" t="s">
        <v>294</v>
      </c>
      <c r="C55" s="36" t="n">
        <v>45531</v>
      </c>
      <c r="D55" s="37" t="n">
        <v>45702</v>
      </c>
      <c r="E55" s="17" t="n">
        <v>0.3643</v>
      </c>
      <c r="F55" s="17" t="n">
        <v>0.4027</v>
      </c>
      <c r="G55" s="17" t="n">
        <v>16000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134</v>
      </c>
      <c r="B56" s="16" t="s">
        <v>294</v>
      </c>
      <c r="C56" s="36" t="n">
        <v>45684</v>
      </c>
      <c r="D56" s="37" t="n">
        <v>45702</v>
      </c>
      <c r="E56" s="17" t="n">
        <v>0.3654</v>
      </c>
      <c r="F56" s="17" t="n">
        <v>0.4027</v>
      </c>
      <c r="G56" s="17" t="n">
        <v>32000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134</v>
      </c>
      <c r="B57" s="16" t="s">
        <v>294</v>
      </c>
      <c r="C57" s="36" t="n">
        <v>45702</v>
      </c>
      <c r="D57" s="37" t="n">
        <v>45702</v>
      </c>
      <c r="E57" s="17" t="n">
        <v>0.4027</v>
      </c>
      <c r="F57" s="17" t="n">
        <v>0.3849</v>
      </c>
      <c r="G57" s="17" t="n">
        <v>1000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134</v>
      </c>
      <c r="B58" s="16" t="s">
        <v>294</v>
      </c>
      <c r="C58" s="36" t="n">
        <v>45727</v>
      </c>
      <c r="D58" s="37" t="n">
        <v>45733</v>
      </c>
      <c r="E58" s="17" t="n">
        <v>0.378</v>
      </c>
      <c r="F58" s="17" t="n">
        <v>0.3942</v>
      </c>
      <c r="G58" s="17" t="n">
        <v>10000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134</v>
      </c>
      <c r="B59" s="16" t="s">
        <v>294</v>
      </c>
      <c r="C59" s="36" t="n">
        <v>45743</v>
      </c>
      <c r="D59" s="37" t="n">
        <v>45757</v>
      </c>
      <c r="E59" s="17" t="n">
        <v>0.3753</v>
      </c>
      <c r="F59" s="17" t="n">
        <v>0.3444</v>
      </c>
      <c r="G59" s="17" t="n">
        <v>10000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134</v>
      </c>
      <c r="B60" s="16" t="s">
        <v>294</v>
      </c>
      <c r="C60" s="36" t="n">
        <v>45749</v>
      </c>
      <c r="D60" s="37" t="n">
        <v>45757</v>
      </c>
      <c r="E60" s="17" t="n">
        <v>0.3591</v>
      </c>
      <c r="F60" s="17" t="n">
        <v>0.3444</v>
      </c>
      <c r="G60" s="17" t="n">
        <v>20000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134</v>
      </c>
      <c r="B61" s="16" t="s">
        <v>294</v>
      </c>
      <c r="C61" s="36" t="n">
        <v>45755</v>
      </c>
      <c r="D61" s="37" t="n">
        <v>45757</v>
      </c>
      <c r="E61" s="17" t="n">
        <v>0.3314</v>
      </c>
      <c r="F61" s="17" t="n">
        <v>0.3444</v>
      </c>
      <c r="G61" s="17" t="n">
        <v>30000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134</v>
      </c>
      <c r="B62" s="16" t="s">
        <v>294</v>
      </c>
      <c r="C62" s="36" t="n">
        <v>45762</v>
      </c>
      <c r="D62" s="37" t="n">
        <v>45764</v>
      </c>
      <c r="E62" s="17" t="n">
        <v>0.3395</v>
      </c>
      <c r="F62" s="17" t="n">
        <v>0.3447</v>
      </c>
      <c r="G62" s="17" t="n">
        <v>20000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134</v>
      </c>
      <c r="B63" s="16" t="s">
        <v>294</v>
      </c>
      <c r="C63" s="36" t="n">
        <v>45782</v>
      </c>
      <c r="D63" s="37" t="n">
        <v>45782</v>
      </c>
      <c r="E63" s="17" t="n">
        <v>0.3312</v>
      </c>
      <c r="F63" s="17" t="n">
        <v>0.3346</v>
      </c>
      <c r="G63" s="17" t="n">
        <v>20000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134</v>
      </c>
      <c r="B64" s="16" t="s">
        <v>294</v>
      </c>
      <c r="C64" s="36" t="n">
        <v>45849</v>
      </c>
      <c r="D64" s="37" t="n">
        <v>45860</v>
      </c>
      <c r="E64" s="17" t="n">
        <v>0.3318</v>
      </c>
      <c r="F64" s="17" t="n">
        <v>0.3498</v>
      </c>
      <c r="G64" s="17" t="n">
        <v>10000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134</v>
      </c>
      <c r="B65" s="16" t="s">
        <v>294</v>
      </c>
      <c r="C65" s="36" t="n">
        <v>45868</v>
      </c>
      <c r="D65" s="37" t="n">
        <v>45874</v>
      </c>
      <c r="E65" s="17" t="n">
        <v>0.3388</v>
      </c>
      <c r="F65" s="17" t="n">
        <v>0.3444</v>
      </c>
      <c r="G65" s="17" t="n">
        <v>10000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135</v>
      </c>
      <c r="B66" s="16" t="s">
        <v>270</v>
      </c>
      <c r="C66" s="36" t="n">
        <v>45288</v>
      </c>
      <c r="D66" s="37" t="n">
        <v>45322</v>
      </c>
      <c r="E66" s="17" t="n">
        <v>64.7824</v>
      </c>
      <c r="F66" s="17" t="n">
        <v>70.3648</v>
      </c>
      <c r="G66" s="17" t="n">
        <v>100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135</v>
      </c>
      <c r="B67" s="16" t="s">
        <v>270</v>
      </c>
      <c r="C67" s="36" t="n">
        <v>45327</v>
      </c>
      <c r="D67" s="37" t="n">
        <v>45355</v>
      </c>
      <c r="E67" s="17" t="n">
        <v>69.5047</v>
      </c>
      <c r="F67" s="17" t="n">
        <v>66.4267</v>
      </c>
      <c r="G67" s="17" t="n">
        <v>100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135</v>
      </c>
      <c r="B68" s="16" t="s">
        <v>270</v>
      </c>
      <c r="C68" s="36" t="n">
        <v>45330</v>
      </c>
      <c r="D68" s="37" t="n">
        <v>45355</v>
      </c>
      <c r="E68" s="17" t="n">
        <v>67.7339</v>
      </c>
      <c r="F68" s="17" t="n">
        <v>66.4267</v>
      </c>
      <c r="G68" s="17" t="n">
        <v>50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135</v>
      </c>
      <c r="B69" s="16" t="s">
        <v>270</v>
      </c>
      <c r="C69" s="36" t="n">
        <v>45330</v>
      </c>
      <c r="D69" s="37" t="n">
        <v>45357</v>
      </c>
      <c r="E69" s="17" t="n">
        <v>67.7339</v>
      </c>
      <c r="F69" s="17" t="n">
        <v>68.3858</v>
      </c>
      <c r="G69" s="17" t="n">
        <v>50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135</v>
      </c>
      <c r="B70" s="16" t="s">
        <v>270</v>
      </c>
      <c r="C70" s="36" t="n">
        <v>45338</v>
      </c>
      <c r="D70" s="37" t="n">
        <v>45357</v>
      </c>
      <c r="E70" s="17" t="n">
        <v>66.4732</v>
      </c>
      <c r="F70" s="17" t="n">
        <v>68.3858</v>
      </c>
      <c r="G70" s="17" t="n">
        <v>100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135</v>
      </c>
      <c r="B71" s="16" t="s">
        <v>270</v>
      </c>
      <c r="C71" s="36" t="n">
        <v>45342</v>
      </c>
      <c r="D71" s="37" t="n">
        <v>45358</v>
      </c>
      <c r="E71" s="17" t="n">
        <v>63.7619</v>
      </c>
      <c r="F71" s="17" t="n">
        <v>69.1754</v>
      </c>
      <c r="G71" s="17" t="n">
        <v>80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135</v>
      </c>
      <c r="B72" s="16" t="s">
        <v>270</v>
      </c>
      <c r="C72" s="36" t="n">
        <v>45342</v>
      </c>
      <c r="D72" s="37" t="n">
        <v>45369</v>
      </c>
      <c r="E72" s="17" t="n">
        <v>63.7619</v>
      </c>
      <c r="F72" s="17" t="n">
        <v>69.4553</v>
      </c>
      <c r="G72" s="17" t="n">
        <v>70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135</v>
      </c>
      <c r="B73" s="16" t="s">
        <v>270</v>
      </c>
      <c r="C73" s="36" t="n">
        <v>45373</v>
      </c>
      <c r="D73" s="37" t="n">
        <v>45377</v>
      </c>
      <c r="E73" s="17" t="n">
        <v>67.5938</v>
      </c>
      <c r="F73" s="17" t="n">
        <v>68.7656</v>
      </c>
      <c r="G73" s="17" t="n">
        <v>100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135</v>
      </c>
      <c r="B74" s="16" t="s">
        <v>270</v>
      </c>
      <c r="C74" s="36" t="n">
        <v>45404</v>
      </c>
      <c r="D74" s="37" t="n">
        <v>45422</v>
      </c>
      <c r="E74" s="17" t="n">
        <v>75.3877</v>
      </c>
      <c r="F74" s="17" t="n">
        <v>75.3923</v>
      </c>
      <c r="G74" s="17" t="n">
        <v>30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135</v>
      </c>
      <c r="B75" s="16" t="s">
        <v>270</v>
      </c>
      <c r="C75" s="36" t="n">
        <v>45406</v>
      </c>
      <c r="D75" s="37" t="n">
        <v>45422</v>
      </c>
      <c r="E75" s="17" t="n">
        <v>73.997</v>
      </c>
      <c r="F75" s="17" t="n">
        <v>75.3923</v>
      </c>
      <c r="G75" s="17" t="n">
        <v>60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135</v>
      </c>
      <c r="B76" s="16" t="s">
        <v>270</v>
      </c>
      <c r="C76" s="36" t="n">
        <v>45412</v>
      </c>
      <c r="D76" s="37" t="n">
        <v>45422</v>
      </c>
      <c r="E76" s="17" t="n">
        <v>74.047</v>
      </c>
      <c r="F76" s="17" t="n">
        <v>75.3923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135</v>
      </c>
      <c r="B77" s="16" t="s">
        <v>270</v>
      </c>
      <c r="C77" s="36" t="n">
        <v>45435</v>
      </c>
      <c r="D77" s="37" t="n">
        <v>45450</v>
      </c>
      <c r="E77" s="17" t="n">
        <v>73.957</v>
      </c>
      <c r="F77" s="17" t="n">
        <v>70.2049</v>
      </c>
      <c r="G77" s="17" t="n">
        <v>80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135</v>
      </c>
      <c r="B78" s="16" t="s">
        <v>270</v>
      </c>
      <c r="C78" s="36" t="n">
        <v>45436</v>
      </c>
      <c r="D78" s="37" t="n">
        <v>45450</v>
      </c>
      <c r="E78" s="17" t="n">
        <v>71.8359</v>
      </c>
      <c r="F78" s="17" t="n">
        <v>70.2049</v>
      </c>
      <c r="G78" s="17" t="n">
        <v>30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135</v>
      </c>
      <c r="B79" s="16" t="s">
        <v>270</v>
      </c>
      <c r="C79" s="36" t="n">
        <v>45436</v>
      </c>
      <c r="D79" s="37" t="n">
        <v>45453</v>
      </c>
      <c r="E79" s="17" t="n">
        <v>71.8359</v>
      </c>
      <c r="F79" s="17" t="n">
        <v>71.954</v>
      </c>
      <c r="G79" s="17" t="n">
        <v>50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135</v>
      </c>
      <c r="B80" s="16" t="s">
        <v>270</v>
      </c>
      <c r="C80" s="36" t="n">
        <v>45443</v>
      </c>
      <c r="D80" s="37" t="n">
        <v>45453</v>
      </c>
      <c r="E80" s="17" t="n">
        <v>66.5333</v>
      </c>
      <c r="F80" s="17" t="n">
        <v>71.954</v>
      </c>
      <c r="G80" s="17" t="n">
        <v>50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135</v>
      </c>
      <c r="B81" s="16" t="s">
        <v>270</v>
      </c>
      <c r="C81" s="36" t="n">
        <v>45443</v>
      </c>
      <c r="D81" s="37" t="n">
        <v>45463</v>
      </c>
      <c r="E81" s="17" t="n">
        <v>66.5333</v>
      </c>
      <c r="F81" s="17" t="n">
        <v>69.865</v>
      </c>
      <c r="G81" s="17" t="n">
        <v>10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135</v>
      </c>
      <c r="B82" s="16" t="s">
        <v>270</v>
      </c>
      <c r="C82" s="36" t="n">
        <v>45446</v>
      </c>
      <c r="D82" s="37" t="n">
        <v>45463</v>
      </c>
      <c r="E82" s="17" t="n">
        <v>59.3297</v>
      </c>
      <c r="F82" s="17" t="n">
        <v>69.865</v>
      </c>
      <c r="G82" s="17" t="n">
        <v>90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135</v>
      </c>
      <c r="B83" s="16" t="s">
        <v>270</v>
      </c>
      <c r="C83" s="36" t="n">
        <v>45467</v>
      </c>
      <c r="D83" s="37" t="n">
        <v>45552</v>
      </c>
      <c r="E83" s="17" t="n">
        <v>67.1936</v>
      </c>
      <c r="F83" s="17" t="n">
        <v>54.3029</v>
      </c>
      <c r="G83" s="17" t="n">
        <v>100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135</v>
      </c>
      <c r="B84" s="16" t="s">
        <v>270</v>
      </c>
      <c r="C84" s="36" t="n">
        <v>45470</v>
      </c>
      <c r="D84" s="37" t="n">
        <v>45552</v>
      </c>
      <c r="E84" s="17" t="n">
        <v>63.8719</v>
      </c>
      <c r="F84" s="17" t="n">
        <v>54.3029</v>
      </c>
      <c r="G84" s="17" t="n">
        <v>20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135</v>
      </c>
      <c r="B85" s="16" t="s">
        <v>270</v>
      </c>
      <c r="C85" s="36" t="n">
        <v>45470</v>
      </c>
      <c r="D85" s="37" t="n">
        <v>45558</v>
      </c>
      <c r="E85" s="17" t="n">
        <v>63.8719</v>
      </c>
      <c r="F85" s="17" t="n">
        <v>57.3869</v>
      </c>
      <c r="G85" s="17" t="n">
        <v>80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135</v>
      </c>
      <c r="B86" s="16" t="s">
        <v>270</v>
      </c>
      <c r="C86" s="36" t="n">
        <v>45475</v>
      </c>
      <c r="D86" s="37" t="n">
        <v>45558</v>
      </c>
      <c r="E86" s="17" t="n">
        <v>61.6108</v>
      </c>
      <c r="F86" s="17" t="n">
        <v>57.3869</v>
      </c>
      <c r="G86" s="17" t="n">
        <v>120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135</v>
      </c>
      <c r="B87" s="16" t="s">
        <v>270</v>
      </c>
      <c r="C87" s="36" t="n">
        <v>45475</v>
      </c>
      <c r="D87" s="37" t="n">
        <v>45586</v>
      </c>
      <c r="E87" s="17" t="n">
        <v>61.6108</v>
      </c>
      <c r="F87" s="17" t="n">
        <v>52.5238</v>
      </c>
      <c r="G87" s="17" t="n">
        <v>80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135</v>
      </c>
      <c r="B88" s="16" t="s">
        <v>270</v>
      </c>
      <c r="C88" s="36" t="n">
        <v>45476</v>
      </c>
      <c r="D88" s="37" t="n">
        <v>45586</v>
      </c>
      <c r="E88" s="17" t="n">
        <v>59.1895</v>
      </c>
      <c r="F88" s="17" t="n">
        <v>52.5238</v>
      </c>
      <c r="G88" s="17" t="n">
        <v>20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135</v>
      </c>
      <c r="B89" s="16" t="s">
        <v>270</v>
      </c>
      <c r="C89" s="36" t="n">
        <v>45530</v>
      </c>
      <c r="D89" s="37" t="n">
        <v>45587</v>
      </c>
      <c r="E89" s="17" t="n">
        <v>51.0055</v>
      </c>
      <c r="F89" s="17" t="n">
        <v>52.7636</v>
      </c>
      <c r="G89" s="17" t="n">
        <v>100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136</v>
      </c>
      <c r="B90" s="16" t="s">
        <v>295</v>
      </c>
      <c r="C90" s="36" t="n">
        <v>45288</v>
      </c>
      <c r="D90" s="37" t="n">
        <v>45322</v>
      </c>
      <c r="E90" s="17" t="n">
        <v>441.6205</v>
      </c>
      <c r="F90" s="17" t="n">
        <v>473.763</v>
      </c>
      <c r="G90" s="17" t="n">
        <v>10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136</v>
      </c>
      <c r="B91" s="16" t="s">
        <v>295</v>
      </c>
      <c r="C91" s="36" t="n">
        <v>45288</v>
      </c>
      <c r="D91" s="37" t="n">
        <v>45327</v>
      </c>
      <c r="E91" s="17" t="n">
        <v>441.6205</v>
      </c>
      <c r="F91" s="17" t="n">
        <v>473.763</v>
      </c>
      <c r="G91" s="17" t="n">
        <v>10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136</v>
      </c>
      <c r="B92" s="16" t="s">
        <v>295</v>
      </c>
      <c r="C92" s="36" t="n">
        <v>45336</v>
      </c>
      <c r="D92" s="37" t="n">
        <v>45355</v>
      </c>
      <c r="E92" s="17" t="n">
        <v>458.229</v>
      </c>
      <c r="F92" s="17" t="n">
        <v>450.839</v>
      </c>
      <c r="G92" s="17" t="n">
        <v>10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136</v>
      </c>
      <c r="B93" s="16" t="s">
        <v>295</v>
      </c>
      <c r="C93" s="36" t="n">
        <v>45341</v>
      </c>
      <c r="D93" s="37" t="n">
        <v>45355</v>
      </c>
      <c r="E93" s="17" t="n">
        <v>443.021</v>
      </c>
      <c r="F93" s="17" t="n">
        <v>450.839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136</v>
      </c>
      <c r="B94" s="16" t="s">
        <v>295</v>
      </c>
      <c r="C94" s="36" t="n">
        <v>45351</v>
      </c>
      <c r="D94" s="37" t="n">
        <v>45385</v>
      </c>
      <c r="E94" s="17" t="n">
        <v>434.617</v>
      </c>
      <c r="F94" s="17" t="n">
        <v>450.6747</v>
      </c>
      <c r="G94" s="17" t="n">
        <v>20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136</v>
      </c>
      <c r="B95" s="16" t="s">
        <v>295</v>
      </c>
      <c r="C95" s="36" t="n">
        <v>45357</v>
      </c>
      <c r="D95" s="37" t="n">
        <v>45385</v>
      </c>
      <c r="E95" s="17" t="n">
        <v>443.555</v>
      </c>
      <c r="F95" s="17" t="n">
        <v>450.6747</v>
      </c>
      <c r="G95" s="17" t="n">
        <v>10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136</v>
      </c>
      <c r="B96" s="16" t="s">
        <v>295</v>
      </c>
      <c r="C96" s="36" t="n">
        <v>45436</v>
      </c>
      <c r="D96" s="37" t="n">
        <v>45442</v>
      </c>
      <c r="E96" s="17" t="n">
        <v>450.425</v>
      </c>
      <c r="F96" s="17" t="n">
        <v>459.67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136</v>
      </c>
      <c r="B97" s="16" t="s">
        <v>295</v>
      </c>
      <c r="C97" s="36" t="n">
        <v>45442</v>
      </c>
      <c r="D97" s="37" t="n">
        <v>45453</v>
      </c>
      <c r="E97" s="17" t="n">
        <v>451.175</v>
      </c>
      <c r="F97" s="17" t="n">
        <v>463.868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136</v>
      </c>
      <c r="B98" s="16" t="s">
        <v>295</v>
      </c>
      <c r="C98" s="36" t="n">
        <v>45454</v>
      </c>
      <c r="D98" s="37" t="n">
        <v>45463</v>
      </c>
      <c r="E98" s="17" t="n">
        <v>449.124</v>
      </c>
      <c r="F98" s="17" t="n">
        <v>444.6774</v>
      </c>
      <c r="G98" s="17" t="n">
        <v>10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136</v>
      </c>
      <c r="B99" s="16" t="s">
        <v>295</v>
      </c>
      <c r="C99" s="36" t="n">
        <v>45461</v>
      </c>
      <c r="D99" s="37" t="n">
        <v>45463</v>
      </c>
      <c r="E99" s="17" t="n">
        <v>438.619</v>
      </c>
      <c r="F99" s="17" t="n">
        <v>444.6774</v>
      </c>
      <c r="G99" s="17" t="n">
        <v>9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136</v>
      </c>
      <c r="B100" s="16" t="s">
        <v>295</v>
      </c>
      <c r="C100" s="36" t="n">
        <v>45461</v>
      </c>
      <c r="D100" s="37" t="n">
        <v>45541</v>
      </c>
      <c r="E100" s="17" t="n">
        <v>438.619</v>
      </c>
      <c r="F100" s="17" t="n">
        <v>315.592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136</v>
      </c>
      <c r="B101" s="16" t="s">
        <v>295</v>
      </c>
      <c r="C101" s="36" t="n">
        <v>45462</v>
      </c>
      <c r="D101" s="37" t="n">
        <v>45541</v>
      </c>
      <c r="E101" s="17" t="n">
        <v>415.2578</v>
      </c>
      <c r="F101" s="17" t="n">
        <v>315.592</v>
      </c>
      <c r="G101" s="17" t="n">
        <v>9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136</v>
      </c>
      <c r="B102" s="16" t="s">
        <v>295</v>
      </c>
      <c r="C102" s="36" t="n">
        <v>45467</v>
      </c>
      <c r="D102" s="37" t="n">
        <v>45541</v>
      </c>
      <c r="E102" s="17" t="n">
        <v>422.511</v>
      </c>
      <c r="F102" s="17" t="n">
        <v>315.592</v>
      </c>
      <c r="G102" s="17" t="n">
        <v>10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136</v>
      </c>
      <c r="B103" s="16" t="s">
        <v>295</v>
      </c>
      <c r="C103" s="36" t="n">
        <v>45485</v>
      </c>
      <c r="D103" s="37" t="n">
        <v>45541</v>
      </c>
      <c r="E103" s="17" t="n">
        <v>388.9945</v>
      </c>
      <c r="F103" s="17" t="n">
        <v>315.592</v>
      </c>
      <c r="G103" s="17" t="n">
        <v>20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136</v>
      </c>
      <c r="B104" s="16" t="s">
        <v>295</v>
      </c>
      <c r="C104" s="36" t="n">
        <v>45539</v>
      </c>
      <c r="D104" s="37" t="n">
        <v>45551</v>
      </c>
      <c r="E104" s="17" t="n">
        <v>308.7543</v>
      </c>
      <c r="F104" s="17" t="n">
        <v>317.491</v>
      </c>
      <c r="G104" s="17" t="n">
        <v>40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136</v>
      </c>
      <c r="B105" s="16" t="s">
        <v>295</v>
      </c>
      <c r="C105" s="36" t="n">
        <v>45547</v>
      </c>
      <c r="D105" s="37" t="n">
        <v>45559</v>
      </c>
      <c r="E105" s="17" t="n">
        <v>308.3543</v>
      </c>
      <c r="F105" s="17" t="n">
        <v>339.3805</v>
      </c>
      <c r="G105" s="17" t="n">
        <v>20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136</v>
      </c>
      <c r="B106" s="16" t="s">
        <v>295</v>
      </c>
      <c r="C106" s="36" t="n">
        <v>45547</v>
      </c>
      <c r="D106" s="37" t="n">
        <v>45589</v>
      </c>
      <c r="E106" s="17" t="n">
        <v>308.3543</v>
      </c>
      <c r="F106" s="17" t="n">
        <v>330.6345</v>
      </c>
      <c r="G106" s="17" t="n">
        <v>20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136</v>
      </c>
      <c r="B107" s="16" t="s">
        <v>295</v>
      </c>
      <c r="C107" s="36" t="n">
        <v>45590</v>
      </c>
      <c r="D107" s="37" t="n">
        <v>45590</v>
      </c>
      <c r="E107" s="17" t="n">
        <v>323.011</v>
      </c>
      <c r="F107" s="17" t="n">
        <v>327.786</v>
      </c>
      <c r="G107" s="17" t="n">
        <v>10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136</v>
      </c>
      <c r="B108" s="16" t="s">
        <v>295</v>
      </c>
      <c r="C108" s="36" t="n">
        <v>45593</v>
      </c>
      <c r="D108" s="37" t="n">
        <v>45594</v>
      </c>
      <c r="E108" s="17" t="n">
        <v>316.383</v>
      </c>
      <c r="F108" s="17" t="n">
        <v>313.16</v>
      </c>
      <c r="G108" s="17" t="n">
        <v>20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136</v>
      </c>
      <c r="B109" s="16" t="s">
        <v>295</v>
      </c>
      <c r="C109" s="36" t="n">
        <v>45594</v>
      </c>
      <c r="D109" s="37" t="n">
        <v>45594</v>
      </c>
      <c r="E109" s="17" t="n">
        <v>313.16</v>
      </c>
      <c r="F109" s="17" t="n">
        <v>309.63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136</v>
      </c>
      <c r="B110" s="16" t="s">
        <v>295</v>
      </c>
      <c r="C110" s="36" t="n">
        <v>45594</v>
      </c>
      <c r="D110" s="37" t="n">
        <v>45597</v>
      </c>
      <c r="E110" s="17" t="n">
        <v>309.63</v>
      </c>
      <c r="F110" s="17" t="n">
        <v>314.7425</v>
      </c>
      <c r="G110" s="17" t="n">
        <v>10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136</v>
      </c>
      <c r="B111" s="16" t="s">
        <v>295</v>
      </c>
      <c r="C111" s="36" t="n">
        <v>45596</v>
      </c>
      <c r="D111" s="37" t="n">
        <v>45597</v>
      </c>
      <c r="E111" s="17" t="n">
        <v>309.7545</v>
      </c>
      <c r="F111" s="17" t="n">
        <v>314.7425</v>
      </c>
      <c r="G111" s="17" t="n">
        <v>10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136</v>
      </c>
      <c r="B112" s="16" t="s">
        <v>295</v>
      </c>
      <c r="C112" s="36" t="n">
        <v>45596</v>
      </c>
      <c r="D112" s="37" t="n">
        <v>45632</v>
      </c>
      <c r="E112" s="17" t="n">
        <v>309.7545</v>
      </c>
      <c r="F112" s="17" t="n">
        <v>299.7</v>
      </c>
      <c r="G112" s="17" t="n">
        <v>10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136</v>
      </c>
      <c r="B113" s="16" t="s">
        <v>295</v>
      </c>
      <c r="C113" s="36" t="n">
        <v>45617</v>
      </c>
      <c r="D113" s="37" t="n">
        <v>45632</v>
      </c>
      <c r="E113" s="17" t="n">
        <v>308.554</v>
      </c>
      <c r="F113" s="17" t="n">
        <v>299.7</v>
      </c>
      <c r="G113" s="17" t="n">
        <v>10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136</v>
      </c>
      <c r="B114" s="16" t="s">
        <v>295</v>
      </c>
      <c r="C114" s="36" t="n">
        <v>45617</v>
      </c>
      <c r="D114" s="37" t="n">
        <v>45638</v>
      </c>
      <c r="E114" s="17" t="n">
        <v>308.554</v>
      </c>
      <c r="F114" s="17" t="n">
        <v>294.0025</v>
      </c>
      <c r="G114" s="17" t="n">
        <v>10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136</v>
      </c>
      <c r="B115" s="16" t="s">
        <v>295</v>
      </c>
      <c r="C115" s="36" t="n">
        <v>45621</v>
      </c>
      <c r="D115" s="37" t="n">
        <v>45638</v>
      </c>
      <c r="E115" s="17" t="n">
        <v>299.5495</v>
      </c>
      <c r="F115" s="17" t="n">
        <v>294.0025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136</v>
      </c>
      <c r="B116" s="16" t="s">
        <v>295</v>
      </c>
      <c r="C116" s="36" t="n">
        <v>45621</v>
      </c>
      <c r="D116" s="37" t="n">
        <v>45645</v>
      </c>
      <c r="E116" s="17" t="n">
        <v>299.5495</v>
      </c>
      <c r="F116" s="17" t="n">
        <v>298.7505</v>
      </c>
      <c r="G116" s="17" t="n">
        <v>10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136</v>
      </c>
      <c r="B117" s="16" t="s">
        <v>295</v>
      </c>
      <c r="C117" s="36" t="n">
        <v>45636</v>
      </c>
      <c r="D117" s="37" t="n">
        <v>45645</v>
      </c>
      <c r="E117" s="17" t="n">
        <v>291.0955</v>
      </c>
      <c r="F117" s="17" t="n">
        <v>298.7505</v>
      </c>
      <c r="G117" s="17" t="n">
        <v>10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136</v>
      </c>
      <c r="B118" s="16" t="s">
        <v>295</v>
      </c>
      <c r="C118" s="36" t="n">
        <v>45636</v>
      </c>
      <c r="D118" s="37" t="n">
        <v>45649</v>
      </c>
      <c r="E118" s="17" t="n">
        <v>291.0955</v>
      </c>
      <c r="F118" s="17" t="n">
        <v>314.9927</v>
      </c>
      <c r="G118" s="17" t="n">
        <v>10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136</v>
      </c>
      <c r="B119" s="16" t="s">
        <v>295</v>
      </c>
      <c r="C119" s="36" t="n">
        <v>45638</v>
      </c>
      <c r="D119" s="37" t="n">
        <v>45649</v>
      </c>
      <c r="E119" s="17" t="n">
        <v>289.2445</v>
      </c>
      <c r="F119" s="17" t="n">
        <v>314.9927</v>
      </c>
      <c r="G119" s="17" t="n">
        <v>5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136</v>
      </c>
      <c r="B120" s="16" t="s">
        <v>295</v>
      </c>
      <c r="C120" s="36" t="n">
        <v>45638</v>
      </c>
      <c r="D120" s="37" t="n">
        <v>45653</v>
      </c>
      <c r="E120" s="17" t="n">
        <v>289.2445</v>
      </c>
      <c r="F120" s="17" t="n">
        <v>327.236</v>
      </c>
      <c r="G120" s="17" t="n">
        <v>15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137</v>
      </c>
      <c r="B121" s="16" t="s">
        <v>263</v>
      </c>
      <c r="C121" s="36" t="n">
        <v>45288</v>
      </c>
      <c r="D121" s="37" t="n">
        <v>45476</v>
      </c>
      <c r="E121" s="17" t="n">
        <v>1450.725</v>
      </c>
      <c r="F121" s="17" t="n">
        <v>1113.4433</v>
      </c>
      <c r="G121" s="17" t="n">
        <v>6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137</v>
      </c>
      <c r="B122" s="16" t="s">
        <v>263</v>
      </c>
      <c r="C122" s="36" t="n">
        <v>45324</v>
      </c>
      <c r="D122" s="37" t="n">
        <v>45530</v>
      </c>
      <c r="E122" s="17" t="n">
        <v>1448.925</v>
      </c>
      <c r="F122" s="17" t="n">
        <v>982.3085</v>
      </c>
      <c r="G122" s="17" t="n">
        <v>4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137</v>
      </c>
      <c r="B123" s="16" t="s">
        <v>263</v>
      </c>
      <c r="C123" s="36" t="n">
        <v>45337</v>
      </c>
      <c r="D123" s="37" t="n">
        <v>45530</v>
      </c>
      <c r="E123" s="17" t="n">
        <v>1400.3</v>
      </c>
      <c r="F123" s="17" t="n">
        <v>982.3085</v>
      </c>
      <c r="G123" s="17" t="n">
        <v>5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137</v>
      </c>
      <c r="B124" s="16" t="s">
        <v>263</v>
      </c>
      <c r="C124" s="36" t="n">
        <v>45349</v>
      </c>
      <c r="D124" s="37" t="n">
        <v>45530</v>
      </c>
      <c r="E124" s="17" t="n">
        <v>1357.4787</v>
      </c>
      <c r="F124" s="17" t="n">
        <v>982.3085</v>
      </c>
      <c r="G124" s="17" t="n">
        <v>11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137</v>
      </c>
      <c r="B125" s="16" t="s">
        <v>263</v>
      </c>
      <c r="C125" s="36" t="n">
        <v>45349</v>
      </c>
      <c r="D125" s="37" t="n">
        <v>45533</v>
      </c>
      <c r="E125" s="17" t="n">
        <v>1357.4787</v>
      </c>
      <c r="F125" s="17" t="n">
        <v>982.109</v>
      </c>
      <c r="G125" s="17" t="n">
        <v>4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137</v>
      </c>
      <c r="B126" s="16" t="s">
        <v>263</v>
      </c>
      <c r="C126" s="36" t="n">
        <v>45394</v>
      </c>
      <c r="D126" s="37" t="n">
        <v>45533</v>
      </c>
      <c r="E126" s="17" t="n">
        <v>1294.648</v>
      </c>
      <c r="F126" s="17" t="n">
        <v>982.109</v>
      </c>
      <c r="G126" s="17" t="n">
        <v>5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137</v>
      </c>
      <c r="B127" s="16" t="s">
        <v>263</v>
      </c>
      <c r="C127" s="36" t="n">
        <v>45412</v>
      </c>
      <c r="D127" s="37" t="n">
        <v>45533</v>
      </c>
      <c r="E127" s="17" t="n">
        <v>1232.4163</v>
      </c>
      <c r="F127" s="17" t="n">
        <v>982.109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137</v>
      </c>
      <c r="B128" s="16" t="s">
        <v>263</v>
      </c>
      <c r="C128" s="36" t="n">
        <v>45412</v>
      </c>
      <c r="D128" s="37" t="n">
        <v>45558</v>
      </c>
      <c r="E128" s="17" t="n">
        <v>1232.4163</v>
      </c>
      <c r="F128" s="17" t="n">
        <v>1003.0975</v>
      </c>
      <c r="G128" s="17" t="n">
        <v>4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137</v>
      </c>
      <c r="B129" s="16" t="s">
        <v>263</v>
      </c>
      <c r="C129" s="36" t="n">
        <v>45412</v>
      </c>
      <c r="D129" s="37" t="n">
        <v>45559</v>
      </c>
      <c r="E129" s="17" t="n">
        <v>1232.4163</v>
      </c>
      <c r="F129" s="17" t="n">
        <v>1029.285</v>
      </c>
      <c r="G129" s="17" t="n">
        <v>3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137</v>
      </c>
      <c r="B130" s="16" t="s">
        <v>263</v>
      </c>
      <c r="C130" s="36" t="n">
        <v>45427</v>
      </c>
      <c r="D130" s="37" t="n">
        <v>45559</v>
      </c>
      <c r="E130" s="17" t="n">
        <v>1222.4112</v>
      </c>
      <c r="F130" s="17" t="n">
        <v>1029.285</v>
      </c>
      <c r="G130" s="17" t="n">
        <v>7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137</v>
      </c>
      <c r="B131" s="16" t="s">
        <v>263</v>
      </c>
      <c r="C131" s="36" t="n">
        <v>45427</v>
      </c>
      <c r="D131" s="37" t="n">
        <v>45772</v>
      </c>
      <c r="E131" s="17" t="n">
        <v>1222.4112</v>
      </c>
      <c r="F131" s="17" t="n">
        <v>1294.3525</v>
      </c>
      <c r="G131" s="17" t="n">
        <v>10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137</v>
      </c>
      <c r="B132" s="16" t="s">
        <v>263</v>
      </c>
      <c r="C132" s="36" t="n">
        <v>45566</v>
      </c>
      <c r="D132" s="37" t="n">
        <v>45772</v>
      </c>
      <c r="E132" s="17" t="n">
        <v>1004.502</v>
      </c>
      <c r="F132" s="17" t="n">
        <v>1294.3525</v>
      </c>
      <c r="G132" s="17" t="n">
        <v>10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137</v>
      </c>
      <c r="B133" s="16" t="s">
        <v>263</v>
      </c>
      <c r="C133" s="36" t="n">
        <v>45776</v>
      </c>
      <c r="D133" s="37" t="n">
        <v>45790</v>
      </c>
      <c r="E133" s="17" t="n">
        <v>1221.31</v>
      </c>
      <c r="F133" s="17" t="n">
        <v>1197.0013</v>
      </c>
      <c r="G133" s="17" t="n">
        <v>10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137</v>
      </c>
      <c r="B134" s="16" t="s">
        <v>263</v>
      </c>
      <c r="C134" s="36" t="n">
        <v>45779</v>
      </c>
      <c r="D134" s="37" t="n">
        <v>45790</v>
      </c>
      <c r="E134" s="17" t="n">
        <v>1121.7607</v>
      </c>
      <c r="F134" s="17" t="n">
        <v>1197.0013</v>
      </c>
      <c r="G134" s="17" t="n">
        <v>5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137</v>
      </c>
      <c r="B135" s="16" t="s">
        <v>263</v>
      </c>
      <c r="C135" s="36" t="n">
        <v>45779</v>
      </c>
      <c r="D135" s="37" t="n">
        <v>45810</v>
      </c>
      <c r="E135" s="17" t="n">
        <v>1121.7607</v>
      </c>
      <c r="F135" s="17" t="n">
        <v>1118.4405</v>
      </c>
      <c r="G135" s="17" t="n">
        <v>10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137</v>
      </c>
      <c r="B136" s="16" t="s">
        <v>263</v>
      </c>
      <c r="C136" s="36" t="n">
        <v>45791</v>
      </c>
      <c r="D136" s="37" t="n">
        <v>45810</v>
      </c>
      <c r="E136" s="17" t="n">
        <v>1160.58</v>
      </c>
      <c r="F136" s="17" t="n">
        <v>1118.4405</v>
      </c>
      <c r="G136" s="17" t="n">
        <v>5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137</v>
      </c>
      <c r="B137" s="16" t="s">
        <v>263</v>
      </c>
      <c r="C137" s="36" t="n">
        <v>45792</v>
      </c>
      <c r="D137" s="37" t="n">
        <v>45810</v>
      </c>
      <c r="E137" s="17" t="n">
        <v>1144.572</v>
      </c>
      <c r="F137" s="17" t="n">
        <v>1118.4405</v>
      </c>
      <c r="G137" s="17" t="n">
        <v>5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137</v>
      </c>
      <c r="B138" s="16" t="s">
        <v>263</v>
      </c>
      <c r="C138" s="36" t="n">
        <v>45803</v>
      </c>
      <c r="D138" s="37" t="n">
        <v>45825</v>
      </c>
      <c r="E138" s="17" t="n">
        <v>1034.517</v>
      </c>
      <c r="F138" s="17" t="n">
        <v>1069.865</v>
      </c>
      <c r="G138" s="17" t="n">
        <v>20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137</v>
      </c>
      <c r="B139" s="16" t="s">
        <v>263</v>
      </c>
      <c r="C139" s="36" t="n">
        <v>45814</v>
      </c>
      <c r="D139" s="37" t="n">
        <v>45825</v>
      </c>
      <c r="E139" s="17" t="n">
        <v>1071.736</v>
      </c>
      <c r="F139" s="17" t="n">
        <v>1069.865</v>
      </c>
      <c r="G139" s="17" t="n">
        <v>10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137</v>
      </c>
      <c r="B140" s="16" t="s">
        <v>263</v>
      </c>
      <c r="C140" s="36" t="n">
        <v>45817</v>
      </c>
      <c r="D140" s="37" t="n">
        <v>45825</v>
      </c>
      <c r="E140" s="17" t="n">
        <v>1059.53</v>
      </c>
      <c r="F140" s="17" t="n">
        <v>1069.865</v>
      </c>
      <c r="G140" s="17" t="n">
        <v>10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137</v>
      </c>
      <c r="B141" s="16" t="s">
        <v>263</v>
      </c>
      <c r="C141" s="36" t="n">
        <v>45818</v>
      </c>
      <c r="D141" s="37" t="n">
        <v>45834</v>
      </c>
      <c r="E141" s="17" t="n">
        <v>1015.9078</v>
      </c>
      <c r="F141" s="17" t="n">
        <v>1078.8605</v>
      </c>
      <c r="G141" s="17" t="n">
        <v>20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137</v>
      </c>
      <c r="B142" s="16" t="s">
        <v>263</v>
      </c>
      <c r="C142" s="36" t="n">
        <v>45818</v>
      </c>
      <c r="D142" s="37" t="n">
        <v>45839</v>
      </c>
      <c r="E142" s="17" t="n">
        <v>1015.9078</v>
      </c>
      <c r="F142" s="17" t="n">
        <v>1112.8433</v>
      </c>
      <c r="G142" s="17" t="n">
        <v>20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137</v>
      </c>
      <c r="B143" s="16" t="s">
        <v>263</v>
      </c>
      <c r="C143" s="36" t="n">
        <v>45828</v>
      </c>
      <c r="D143" s="37" t="n">
        <v>45839</v>
      </c>
      <c r="E143" s="17" t="n">
        <v>1039.3195</v>
      </c>
      <c r="F143" s="17" t="n">
        <v>1112.8433</v>
      </c>
      <c r="G143" s="17" t="n">
        <v>10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137</v>
      </c>
      <c r="B144" s="16" t="s">
        <v>263</v>
      </c>
      <c r="C144" s="36" t="n">
        <v>45828</v>
      </c>
      <c r="D144" s="37" t="n">
        <v>45847</v>
      </c>
      <c r="E144" s="17" t="n">
        <v>1039.3195</v>
      </c>
      <c r="F144" s="17" t="n">
        <v>1038.4805</v>
      </c>
      <c r="G144" s="17" t="n">
        <v>10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137</v>
      </c>
      <c r="B145" s="16" t="s">
        <v>263</v>
      </c>
      <c r="C145" s="36" t="n">
        <v>45841</v>
      </c>
      <c r="D145" s="37" t="n">
        <v>45847</v>
      </c>
      <c r="E145" s="17" t="n">
        <v>1082.541</v>
      </c>
      <c r="F145" s="17" t="n">
        <v>1038.4805</v>
      </c>
      <c r="G145" s="17" t="n">
        <v>10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137</v>
      </c>
      <c r="B146" s="16" t="s">
        <v>263</v>
      </c>
      <c r="C146" s="36" t="n">
        <v>45842</v>
      </c>
      <c r="D146" s="37" t="n">
        <v>45848</v>
      </c>
      <c r="E146" s="17" t="n">
        <v>1060.93</v>
      </c>
      <c r="F146" s="17" t="n">
        <v>1038.4805</v>
      </c>
      <c r="G146" s="17" t="n">
        <v>20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137</v>
      </c>
      <c r="B147" s="16" t="s">
        <v>263</v>
      </c>
      <c r="C147" s="36" t="n">
        <v>45845</v>
      </c>
      <c r="D147" s="37" t="n">
        <v>45852</v>
      </c>
      <c r="E147" s="17" t="n">
        <v>1045.7225</v>
      </c>
      <c r="F147" s="17" t="n">
        <v>1030.9147</v>
      </c>
      <c r="G147" s="17" t="n">
        <v>20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137</v>
      </c>
      <c r="B148" s="16" t="s">
        <v>263</v>
      </c>
      <c r="C148" s="36" t="n">
        <v>45846</v>
      </c>
      <c r="D148" s="37" t="n">
        <v>45852</v>
      </c>
      <c r="E148" s="17" t="n">
        <v>1016.108</v>
      </c>
      <c r="F148" s="17" t="n">
        <v>1030.9147</v>
      </c>
      <c r="G148" s="17" t="n">
        <v>20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137</v>
      </c>
      <c r="B149" s="16" t="s">
        <v>263</v>
      </c>
      <c r="C149" s="36" t="n">
        <v>45847</v>
      </c>
      <c r="D149" s="37" t="n">
        <v>45852</v>
      </c>
      <c r="E149" s="17" t="n">
        <v>1018.509</v>
      </c>
      <c r="F149" s="17" t="n">
        <v>1030.9147</v>
      </c>
      <c r="G149" s="17" t="n">
        <v>20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137</v>
      </c>
      <c r="B150" s="16" t="s">
        <v>263</v>
      </c>
      <c r="C150" s="36" t="n">
        <v>45849</v>
      </c>
      <c r="D150" s="37" t="n">
        <v>45852</v>
      </c>
      <c r="E150" s="17" t="n">
        <v>997.0983</v>
      </c>
      <c r="F150" s="17" t="n">
        <v>1030.9147</v>
      </c>
      <c r="G150" s="17" t="n">
        <v>60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137</v>
      </c>
      <c r="B151" s="16" t="s">
        <v>263</v>
      </c>
      <c r="C151" s="36" t="n">
        <v>45849</v>
      </c>
      <c r="D151" s="37" t="n">
        <v>45853</v>
      </c>
      <c r="E151" s="17" t="n">
        <v>997.0983</v>
      </c>
      <c r="F151" s="17" t="n">
        <v>1037.681</v>
      </c>
      <c r="G151" s="17" t="n">
        <v>20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137</v>
      </c>
      <c r="B152" s="16" t="s">
        <v>263</v>
      </c>
      <c r="C152" s="36" t="n">
        <v>45849</v>
      </c>
      <c r="D152" s="37" t="n">
        <v>45855</v>
      </c>
      <c r="E152" s="17" t="n">
        <v>997.0983</v>
      </c>
      <c r="F152" s="17" t="n">
        <v>1053.473</v>
      </c>
      <c r="G152" s="17" t="n">
        <v>10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137</v>
      </c>
      <c r="B153" s="16" t="s">
        <v>263</v>
      </c>
      <c r="C153" s="36" t="n">
        <v>45849</v>
      </c>
      <c r="D153" s="37" t="n">
        <v>45859</v>
      </c>
      <c r="E153" s="17" t="n">
        <v>997.0983</v>
      </c>
      <c r="F153" s="17" t="n">
        <v>1092.054</v>
      </c>
      <c r="G153" s="17" t="n">
        <v>10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137</v>
      </c>
      <c r="B154" s="16" t="s">
        <v>263</v>
      </c>
      <c r="C154" s="36" t="n">
        <v>45861</v>
      </c>
      <c r="D154" s="37" t="n">
        <v>45870</v>
      </c>
      <c r="E154" s="17" t="n">
        <v>1079.74</v>
      </c>
      <c r="F154" s="17" t="n">
        <v>1029.0853</v>
      </c>
      <c r="G154" s="17" t="n">
        <v>10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137</v>
      </c>
      <c r="B155" s="16" t="s">
        <v>263</v>
      </c>
      <c r="C155" s="36" t="n">
        <v>45866</v>
      </c>
      <c r="D155" s="37" t="n">
        <v>45870</v>
      </c>
      <c r="E155" s="17" t="n">
        <v>1025.7125</v>
      </c>
      <c r="F155" s="17" t="n">
        <v>1029.0853</v>
      </c>
      <c r="G155" s="17" t="n">
        <v>20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137</v>
      </c>
      <c r="B156" s="16" t="s">
        <v>263</v>
      </c>
      <c r="C156" s="36" t="n">
        <v>45868</v>
      </c>
      <c r="D156" s="37" t="n">
        <v>45873</v>
      </c>
      <c r="E156" s="17" t="n">
        <v>1019.7097</v>
      </c>
      <c r="F156" s="17" t="n">
        <v>1035.0823</v>
      </c>
      <c r="G156" s="17" t="n">
        <v>30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137</v>
      </c>
      <c r="B157" s="16" t="s">
        <v>263</v>
      </c>
      <c r="C157" s="36" t="n">
        <v>45870</v>
      </c>
      <c r="D157" s="37" t="n">
        <v>45873</v>
      </c>
      <c r="E157" s="17" t="n">
        <v>1018.709</v>
      </c>
      <c r="F157" s="17" t="n">
        <v>1035.0823</v>
      </c>
      <c r="G157" s="17" t="n">
        <v>10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137</v>
      </c>
      <c r="B158" s="16" t="s">
        <v>263</v>
      </c>
      <c r="C158" s="36" t="n">
        <v>45870</v>
      </c>
      <c r="D158" s="37" t="n">
        <v>45875</v>
      </c>
      <c r="E158" s="17" t="n">
        <v>1018.709</v>
      </c>
      <c r="F158" s="17" t="n">
        <v>1083.9575</v>
      </c>
      <c r="G158" s="17" t="n">
        <v>20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137</v>
      </c>
      <c r="B159" s="16" t="s">
        <v>263</v>
      </c>
      <c r="C159" s="36" t="n">
        <v>45875</v>
      </c>
      <c r="D159" s="37" t="n">
        <v>45876</v>
      </c>
      <c r="E159" s="17" t="n">
        <v>1042.921</v>
      </c>
      <c r="F159" s="17" t="n">
        <v>1144.028</v>
      </c>
      <c r="G159" s="17" t="n">
        <v>10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137</v>
      </c>
      <c r="B160" s="16" t="s">
        <v>263</v>
      </c>
      <c r="C160" s="36" t="n">
        <v>45876</v>
      </c>
      <c r="D160" s="37" t="n">
        <v>45877</v>
      </c>
      <c r="E160" s="17" t="n">
        <v>1113.756</v>
      </c>
      <c r="F160" s="17" t="n">
        <v>1141.23</v>
      </c>
      <c r="G160" s="17" t="n">
        <v>5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138</v>
      </c>
      <c r="B161" s="16" t="s">
        <v>296</v>
      </c>
      <c r="C161" s="36" t="n">
        <v>45288</v>
      </c>
      <c r="D161" s="37" t="n">
        <v>45307</v>
      </c>
      <c r="E161" s="17" t="n">
        <v>133.0665</v>
      </c>
      <c r="F161" s="17" t="n">
        <v>146.3265</v>
      </c>
      <c r="G161" s="17" t="n">
        <v>40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138</v>
      </c>
      <c r="B162" s="16" t="s">
        <v>296</v>
      </c>
      <c r="C162" s="36" t="n">
        <v>45615</v>
      </c>
      <c r="D162" s="37" t="n">
        <v>45617</v>
      </c>
      <c r="E162" s="17" t="n">
        <v>128.7645</v>
      </c>
      <c r="F162" s="17" t="n">
        <v>124.3711</v>
      </c>
      <c r="G162" s="17" t="n">
        <v>20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138</v>
      </c>
      <c r="B163" s="16" t="s">
        <v>296</v>
      </c>
      <c r="C163" s="36" t="n">
        <v>45617</v>
      </c>
      <c r="D163" s="37" t="n">
        <v>45617</v>
      </c>
      <c r="E163" s="17" t="n">
        <v>122.0967</v>
      </c>
      <c r="F163" s="17" t="n">
        <v>124.3711</v>
      </c>
      <c r="G163" s="17" t="n">
        <v>70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138</v>
      </c>
      <c r="B164" s="16" t="s">
        <v>296</v>
      </c>
      <c r="C164" s="36" t="n">
        <v>45618</v>
      </c>
      <c r="D164" s="37" t="n">
        <v>45654</v>
      </c>
      <c r="E164" s="17" t="n">
        <v>122.8614</v>
      </c>
      <c r="F164" s="17" t="n">
        <v>108.3958</v>
      </c>
      <c r="G164" s="17" t="n">
        <v>50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138</v>
      </c>
      <c r="B165" s="16" t="s">
        <v>296</v>
      </c>
      <c r="C165" s="36" t="n">
        <v>45621</v>
      </c>
      <c r="D165" s="37" t="n">
        <v>45654</v>
      </c>
      <c r="E165" s="17" t="n">
        <v>118.109</v>
      </c>
      <c r="F165" s="17" t="n">
        <v>108.3958</v>
      </c>
      <c r="G165" s="17" t="n">
        <v>50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138</v>
      </c>
      <c r="B166" s="16" t="s">
        <v>296</v>
      </c>
      <c r="C166" s="36" t="n">
        <v>45621</v>
      </c>
      <c r="D166" s="37" t="n">
        <v>45656</v>
      </c>
      <c r="E166" s="17" t="n">
        <v>118.109</v>
      </c>
      <c r="F166" s="17" t="n">
        <v>116.0919</v>
      </c>
      <c r="G166" s="17" t="n">
        <v>30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138</v>
      </c>
      <c r="B167" s="16" t="s">
        <v>296</v>
      </c>
      <c r="C167" s="36" t="n">
        <v>45622</v>
      </c>
      <c r="D167" s="37" t="n">
        <v>45656</v>
      </c>
      <c r="E167" s="17" t="n">
        <v>106.5533</v>
      </c>
      <c r="F167" s="17" t="n">
        <v>116.0919</v>
      </c>
      <c r="G167" s="17" t="n">
        <v>70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138</v>
      </c>
      <c r="B168" s="16" t="s">
        <v>296</v>
      </c>
      <c r="C168" s="36" t="n">
        <v>45756</v>
      </c>
      <c r="D168" s="37" t="n">
        <v>45757</v>
      </c>
      <c r="E168" s="17" t="n">
        <v>103.2015</v>
      </c>
      <c r="F168" s="17" t="n">
        <v>119.1405</v>
      </c>
      <c r="G168" s="17" t="n">
        <v>40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138</v>
      </c>
      <c r="B169" s="16" t="s">
        <v>296</v>
      </c>
      <c r="C169" s="36" t="n">
        <v>45782</v>
      </c>
      <c r="D169" s="37" t="n">
        <v>45783</v>
      </c>
      <c r="E169" s="17" t="n">
        <v>117.3588</v>
      </c>
      <c r="F169" s="17" t="n">
        <v>123.0385</v>
      </c>
      <c r="G169" s="17" t="n">
        <v>40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138</v>
      </c>
      <c r="B170" s="16" t="s">
        <v>296</v>
      </c>
      <c r="C170" s="36" t="n">
        <v>45797</v>
      </c>
      <c r="D170" s="37" t="n">
        <v>45805</v>
      </c>
      <c r="E170" s="17" t="n">
        <v>122.311</v>
      </c>
      <c r="F170" s="17" t="n">
        <v>121.2269</v>
      </c>
      <c r="G170" s="17" t="n">
        <v>20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138</v>
      </c>
      <c r="B171" s="16" t="s">
        <v>296</v>
      </c>
      <c r="C171" s="36" t="n">
        <v>45798</v>
      </c>
      <c r="D171" s="37" t="n">
        <v>45805</v>
      </c>
      <c r="E171" s="17" t="n">
        <v>119.96</v>
      </c>
      <c r="F171" s="17" t="n">
        <v>121.2269</v>
      </c>
      <c r="G171" s="17" t="n">
        <v>40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138</v>
      </c>
      <c r="B172" s="16" t="s">
        <v>296</v>
      </c>
      <c r="C172" s="36" t="n">
        <v>45805</v>
      </c>
      <c r="D172" s="37" t="n">
        <v>45805</v>
      </c>
      <c r="E172" s="17" t="n">
        <v>121.2269</v>
      </c>
      <c r="F172" s="17" t="n">
        <v>120.06</v>
      </c>
      <c r="G172" s="17" t="n">
        <v>20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138</v>
      </c>
      <c r="B173" s="16" t="s">
        <v>296</v>
      </c>
      <c r="C173" s="36" t="n">
        <v>45806</v>
      </c>
      <c r="D173" s="37" t="n">
        <v>45810</v>
      </c>
      <c r="E173" s="17" t="n">
        <v>119.96</v>
      </c>
      <c r="F173" s="17" t="n">
        <v>121.739</v>
      </c>
      <c r="G173" s="17" t="n">
        <v>20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138</v>
      </c>
      <c r="B174" s="16" t="s">
        <v>296</v>
      </c>
      <c r="C174" s="36" t="n">
        <v>45817</v>
      </c>
      <c r="D174" s="37" t="n">
        <v>45822</v>
      </c>
      <c r="E174" s="17" t="n">
        <v>119.6098</v>
      </c>
      <c r="F174" s="17" t="n">
        <v>131.9945</v>
      </c>
      <c r="G174" s="17" t="n">
        <v>40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138</v>
      </c>
      <c r="B175" s="16" t="s">
        <v>296</v>
      </c>
      <c r="C175" s="36" t="n">
        <v>45834</v>
      </c>
      <c r="D175" s="37" t="n">
        <v>45839</v>
      </c>
      <c r="E175" s="17" t="n">
        <v>122.061</v>
      </c>
      <c r="F175" s="17" t="n">
        <v>126.137</v>
      </c>
      <c r="G175" s="17" t="n">
        <v>40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138</v>
      </c>
      <c r="B176" s="16" t="s">
        <v>296</v>
      </c>
      <c r="C176" s="36" t="n">
        <v>45842</v>
      </c>
      <c r="D176" s="37" t="n">
        <v>45846</v>
      </c>
      <c r="E176" s="17" t="n">
        <v>122.111</v>
      </c>
      <c r="F176" s="17" t="n">
        <v>122.5887</v>
      </c>
      <c r="G176" s="17" t="n">
        <v>50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138</v>
      </c>
      <c r="B177" s="16" t="s">
        <v>296</v>
      </c>
      <c r="C177" s="36" t="n">
        <v>45845</v>
      </c>
      <c r="D177" s="37" t="n">
        <v>45846</v>
      </c>
      <c r="E177" s="17" t="n">
        <v>119.1596</v>
      </c>
      <c r="F177" s="17" t="n">
        <v>122.5887</v>
      </c>
      <c r="G177" s="17" t="n">
        <v>50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138</v>
      </c>
      <c r="B178" s="16" t="s">
        <v>296</v>
      </c>
      <c r="C178" s="36" t="n">
        <v>45845</v>
      </c>
      <c r="D178" s="37" t="n">
        <v>45848</v>
      </c>
      <c r="E178" s="17" t="n">
        <v>119.1596</v>
      </c>
      <c r="F178" s="17" t="n">
        <v>120.3898</v>
      </c>
      <c r="G178" s="17" t="n">
        <v>50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138</v>
      </c>
      <c r="B179" s="16" t="s">
        <v>296</v>
      </c>
      <c r="C179" s="36" t="n">
        <v>45847</v>
      </c>
      <c r="D179" s="37" t="n">
        <v>45848</v>
      </c>
      <c r="E179" s="17" t="n">
        <v>119.5097</v>
      </c>
      <c r="F179" s="17" t="n">
        <v>120.3898</v>
      </c>
      <c r="G179" s="17" t="n">
        <v>100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138</v>
      </c>
      <c r="B180" s="16" t="s">
        <v>296</v>
      </c>
      <c r="C180" s="36" t="n">
        <v>45849</v>
      </c>
      <c r="D180" s="37" t="n">
        <v>45856</v>
      </c>
      <c r="E180" s="17" t="n">
        <v>117.5087</v>
      </c>
      <c r="F180" s="17" t="n">
        <v>121.6391</v>
      </c>
      <c r="G180" s="17" t="n">
        <v>100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138</v>
      </c>
      <c r="B181" s="16" t="s">
        <v>296</v>
      </c>
      <c r="C181" s="36" t="n">
        <v>45863</v>
      </c>
      <c r="D181" s="37" t="n">
        <v>45875</v>
      </c>
      <c r="E181" s="17" t="n">
        <v>120.5102</v>
      </c>
      <c r="F181" s="17" t="n">
        <v>121.7391</v>
      </c>
      <c r="G181" s="17" t="n">
        <v>100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138</v>
      </c>
      <c r="B182" s="16" t="s">
        <v>296</v>
      </c>
      <c r="C182" s="36" t="n">
        <v>45866</v>
      </c>
      <c r="D182" s="37" t="n">
        <v>45876</v>
      </c>
      <c r="E182" s="17" t="n">
        <v>116.6083</v>
      </c>
      <c r="F182" s="17" t="n">
        <v>123.4382</v>
      </c>
      <c r="G182" s="17" t="n">
        <v>100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138</v>
      </c>
      <c r="B183" s="16" t="s">
        <v>296</v>
      </c>
      <c r="C183" s="36" t="n">
        <v>45903</v>
      </c>
      <c r="D183" s="37" t="n">
        <v>45908</v>
      </c>
      <c r="E183" s="17" t="n">
        <v>118.2591</v>
      </c>
      <c r="F183" s="17" t="n">
        <v>122.2889</v>
      </c>
      <c r="G183" s="17" t="n">
        <v>80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138</v>
      </c>
      <c r="B184" s="16" t="s">
        <v>296</v>
      </c>
      <c r="C184" s="36" t="n">
        <v>45912</v>
      </c>
      <c r="D184" s="37" t="n">
        <v>45917</v>
      </c>
      <c r="E184" s="17" t="n">
        <v>119.6098</v>
      </c>
      <c r="F184" s="17" t="n">
        <v>119.0904</v>
      </c>
      <c r="G184" s="17" t="n">
        <v>100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138</v>
      </c>
      <c r="B185" s="16" t="s">
        <v>296</v>
      </c>
      <c r="C185" s="36" t="n">
        <v>45916</v>
      </c>
      <c r="D185" s="37" t="n">
        <v>45982</v>
      </c>
      <c r="E185" s="17" t="n">
        <v>117.6088</v>
      </c>
      <c r="F185" s="17" t="n">
        <v>99.7501</v>
      </c>
      <c r="G185" s="17" t="n">
        <v>100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138</v>
      </c>
      <c r="B186" s="16" t="s">
        <v>296</v>
      </c>
      <c r="C186" s="36" t="n">
        <v>45919</v>
      </c>
      <c r="D186" s="37" t="n">
        <v>45982</v>
      </c>
      <c r="E186" s="17" t="n">
        <v>117.6088</v>
      </c>
      <c r="F186" s="17" t="n">
        <v>99.7501</v>
      </c>
      <c r="G186" s="17" t="n">
        <v>100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138</v>
      </c>
      <c r="B187" s="16" t="s">
        <v>296</v>
      </c>
      <c r="C187" s="36" t="n">
        <v>45922</v>
      </c>
      <c r="D187" s="37" t="n">
        <v>45982</v>
      </c>
      <c r="E187" s="17" t="n">
        <v>108.9044</v>
      </c>
      <c r="F187" s="17" t="n">
        <v>99.7501</v>
      </c>
      <c r="G187" s="17" t="n">
        <v>100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138</v>
      </c>
      <c r="B188" s="16" t="s">
        <v>296</v>
      </c>
      <c r="C188" s="36" t="n">
        <v>45922</v>
      </c>
      <c r="D188" s="37" t="n">
        <v>46037</v>
      </c>
      <c r="E188" s="17" t="n">
        <v>108.9044</v>
      </c>
      <c r="F188" s="17" t="n">
        <v>100.2498</v>
      </c>
      <c r="G188" s="17" t="n">
        <v>300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138</v>
      </c>
      <c r="B189" s="16" t="s">
        <v>296</v>
      </c>
      <c r="C189" s="36" t="n">
        <v>46016</v>
      </c>
      <c r="D189" s="37" t="n">
        <v>46041</v>
      </c>
      <c r="E189" s="17" t="n">
        <v>97.999</v>
      </c>
      <c r="F189" s="17" t="n">
        <v>101.6991</v>
      </c>
      <c r="G189" s="17" t="n">
        <v>200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138</v>
      </c>
      <c r="B190" s="16" t="s">
        <v>296</v>
      </c>
      <c r="C190" s="36" t="n">
        <v>46016</v>
      </c>
      <c r="D190" s="37" t="n">
        <v>46049</v>
      </c>
      <c r="E190" s="17" t="n">
        <v>97.999</v>
      </c>
      <c r="F190" s="17" t="n">
        <v>113.993</v>
      </c>
      <c r="G190" s="17" t="n">
        <v>100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138</v>
      </c>
      <c r="B191" s="16" t="s">
        <v>296</v>
      </c>
      <c r="C191" s="36" t="n">
        <v>46062</v>
      </c>
      <c r="D191" s="37" t="n">
        <v>46063</v>
      </c>
      <c r="E191" s="17" t="n">
        <v>113.557</v>
      </c>
      <c r="F191" s="17" t="n">
        <v>116.2415</v>
      </c>
      <c r="G191" s="17" t="n">
        <v>20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138</v>
      </c>
      <c r="B192" s="16" t="s">
        <v>296</v>
      </c>
      <c r="C192" s="36" t="n">
        <v>46066</v>
      </c>
      <c r="D192" s="37" t="n">
        <v>46072</v>
      </c>
      <c r="E192" s="17" t="n">
        <v>114.607</v>
      </c>
      <c r="F192" s="17" t="n">
        <v>117.3413</v>
      </c>
      <c r="G192" s="17" t="n">
        <v>30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138</v>
      </c>
      <c r="B193" s="16" t="s">
        <v>296</v>
      </c>
      <c r="C193" s="36" t="n">
        <v>46079</v>
      </c>
      <c r="D193" s="37" t="n">
        <v>46080</v>
      </c>
      <c r="E193" s="17" t="n">
        <v>114.5072</v>
      </c>
      <c r="F193" s="17" t="n">
        <v>117.1414</v>
      </c>
      <c r="G193" s="17" t="n">
        <v>100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139</v>
      </c>
      <c r="B194" s="16" t="s">
        <v>267</v>
      </c>
      <c r="C194" s="36" t="n">
        <v>45289</v>
      </c>
      <c r="D194" s="37" t="n">
        <v>45295</v>
      </c>
      <c r="E194" s="17" t="n">
        <v>992.496</v>
      </c>
      <c r="F194" s="17" t="n">
        <v>1037.48</v>
      </c>
      <c r="G194" s="17" t="n">
        <v>5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139</v>
      </c>
      <c r="B195" s="16" t="s">
        <v>267</v>
      </c>
      <c r="C195" s="36" t="n">
        <v>45315</v>
      </c>
      <c r="D195" s="37" t="n">
        <v>45363</v>
      </c>
      <c r="E195" s="17" t="n">
        <v>1024.512</v>
      </c>
      <c r="F195" s="17" t="n">
        <v>979.3633</v>
      </c>
      <c r="G195" s="17" t="n">
        <v>5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139</v>
      </c>
      <c r="B196" s="16" t="s">
        <v>267</v>
      </c>
      <c r="C196" s="36" t="n">
        <v>45330</v>
      </c>
      <c r="D196" s="37" t="n">
        <v>45363</v>
      </c>
      <c r="E196" s="17" t="n">
        <v>1000.5</v>
      </c>
      <c r="F196" s="17" t="n">
        <v>979.3633</v>
      </c>
      <c r="G196" s="17" t="n">
        <v>4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139</v>
      </c>
      <c r="B197" s="16" t="s">
        <v>267</v>
      </c>
      <c r="C197" s="36" t="n">
        <v>45330</v>
      </c>
      <c r="D197" s="37" t="n">
        <v>45393</v>
      </c>
      <c r="E197" s="17" t="n">
        <v>1000.5</v>
      </c>
      <c r="F197" s="17" t="n">
        <v>969.5146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139</v>
      </c>
      <c r="B198" s="16" t="s">
        <v>267</v>
      </c>
      <c r="C198" s="36" t="n">
        <v>45344</v>
      </c>
      <c r="D198" s="37" t="n">
        <v>45393</v>
      </c>
      <c r="E198" s="17" t="n">
        <v>960.48</v>
      </c>
      <c r="F198" s="17" t="n">
        <v>969.5146</v>
      </c>
      <c r="G198" s="17" t="n">
        <v>10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139</v>
      </c>
      <c r="B199" s="16" t="s">
        <v>267</v>
      </c>
      <c r="C199" s="36" t="n">
        <v>45348</v>
      </c>
      <c r="D199" s="37" t="n">
        <v>45393</v>
      </c>
      <c r="E199" s="17" t="n">
        <v>936.4678</v>
      </c>
      <c r="F199" s="17" t="n">
        <v>969.5146</v>
      </c>
      <c r="G199" s="17" t="n">
        <v>2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139</v>
      </c>
      <c r="B200" s="16" t="s">
        <v>267</v>
      </c>
      <c r="C200" s="36" t="n">
        <v>45348</v>
      </c>
      <c r="D200" s="37" t="n">
        <v>45394</v>
      </c>
      <c r="E200" s="17" t="n">
        <v>936.4678</v>
      </c>
      <c r="F200" s="17" t="n">
        <v>987.506</v>
      </c>
      <c r="G200" s="17" t="n">
        <v>7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139</v>
      </c>
      <c r="B201" s="16" t="s">
        <v>267</v>
      </c>
      <c r="C201" s="36" t="n">
        <v>45364</v>
      </c>
      <c r="D201" s="37" t="n">
        <v>45394</v>
      </c>
      <c r="E201" s="17" t="n">
        <v>970.4867</v>
      </c>
      <c r="F201" s="17" t="n">
        <v>987.506</v>
      </c>
      <c r="G201" s="17" t="n">
        <v>3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139</v>
      </c>
      <c r="B202" s="16" t="s">
        <v>267</v>
      </c>
      <c r="C202" s="36" t="n">
        <v>45379</v>
      </c>
      <c r="D202" s="37" t="n">
        <v>45398</v>
      </c>
      <c r="E202" s="17" t="n">
        <v>922.461</v>
      </c>
      <c r="F202" s="17" t="n">
        <v>979.51</v>
      </c>
      <c r="G202" s="17" t="n">
        <v>10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139</v>
      </c>
      <c r="B203" s="16" t="s">
        <v>267</v>
      </c>
      <c r="C203" s="36" t="n">
        <v>45401</v>
      </c>
      <c r="D203" s="37" t="n">
        <v>45405</v>
      </c>
      <c r="E203" s="17" t="n">
        <v>962.481</v>
      </c>
      <c r="F203" s="17" t="n">
        <v>977.51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139</v>
      </c>
      <c r="B204" s="16" t="s">
        <v>267</v>
      </c>
      <c r="C204" s="36" t="n">
        <v>45401</v>
      </c>
      <c r="D204" s="37" t="n">
        <v>45464</v>
      </c>
      <c r="E204" s="17" t="n">
        <v>962.481</v>
      </c>
      <c r="F204" s="17" t="n">
        <v>776.6118</v>
      </c>
      <c r="G204" s="17" t="n">
        <v>9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139</v>
      </c>
      <c r="B205" s="16" t="s">
        <v>267</v>
      </c>
      <c r="C205" s="36" t="n">
        <v>45406</v>
      </c>
      <c r="D205" s="37" t="n">
        <v>45464</v>
      </c>
      <c r="E205" s="17" t="n">
        <v>944.7567</v>
      </c>
      <c r="F205" s="17" t="n">
        <v>776.6118</v>
      </c>
      <c r="G205" s="17" t="n">
        <v>2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139</v>
      </c>
      <c r="B206" s="16" t="s">
        <v>267</v>
      </c>
      <c r="C206" s="36" t="n">
        <v>45406</v>
      </c>
      <c r="D206" s="37" t="n">
        <v>45520</v>
      </c>
      <c r="E206" s="17" t="n">
        <v>944.7567</v>
      </c>
      <c r="F206" s="17" t="n">
        <v>779.9427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139</v>
      </c>
      <c r="B207" s="16" t="s">
        <v>267</v>
      </c>
      <c r="C207" s="36" t="n">
        <v>45433</v>
      </c>
      <c r="D207" s="37" t="n">
        <v>45520</v>
      </c>
      <c r="E207" s="17" t="n">
        <v>936.4675</v>
      </c>
      <c r="F207" s="17" t="n">
        <v>779.9427</v>
      </c>
      <c r="G207" s="17" t="n">
        <v>8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139</v>
      </c>
      <c r="B208" s="16" t="s">
        <v>267</v>
      </c>
      <c r="C208" s="36" t="n">
        <v>45436</v>
      </c>
      <c r="D208" s="37" t="n">
        <v>45520</v>
      </c>
      <c r="E208" s="17" t="n">
        <v>917.4585</v>
      </c>
      <c r="F208" s="17" t="n">
        <v>779.9427</v>
      </c>
      <c r="G208" s="17" t="n">
        <v>20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139</v>
      </c>
      <c r="B209" s="16" t="s">
        <v>267</v>
      </c>
      <c r="C209" s="36" t="n">
        <v>45440</v>
      </c>
      <c r="D209" s="37" t="n">
        <v>45520</v>
      </c>
      <c r="E209" s="17" t="n">
        <v>904.4525</v>
      </c>
      <c r="F209" s="17" t="n">
        <v>779.9427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139</v>
      </c>
      <c r="B210" s="16" t="s">
        <v>267</v>
      </c>
      <c r="C210" s="36" t="n">
        <v>45440</v>
      </c>
      <c r="D210" s="37" t="n">
        <v>45525</v>
      </c>
      <c r="E210" s="17" t="n">
        <v>904.4525</v>
      </c>
      <c r="F210" s="17" t="n">
        <v>740.629</v>
      </c>
      <c r="G210" s="17" t="n">
        <v>3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139</v>
      </c>
      <c r="B211" s="16" t="s">
        <v>267</v>
      </c>
      <c r="C211" s="36" t="n">
        <v>45441</v>
      </c>
      <c r="D211" s="37" t="n">
        <v>45525</v>
      </c>
      <c r="E211" s="17" t="n">
        <v>855.4277</v>
      </c>
      <c r="F211" s="17" t="n">
        <v>740.629</v>
      </c>
      <c r="G211" s="17" t="n">
        <v>7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139</v>
      </c>
      <c r="B212" s="16" t="s">
        <v>267</v>
      </c>
      <c r="C212" s="36" t="n">
        <v>45441</v>
      </c>
      <c r="D212" s="37" t="n">
        <v>45526</v>
      </c>
      <c r="E212" s="17" t="n">
        <v>855.4277</v>
      </c>
      <c r="F212" s="17" t="n">
        <v>740.63</v>
      </c>
      <c r="G212" s="17" t="n">
        <v>10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139</v>
      </c>
      <c r="B213" s="16" t="s">
        <v>267</v>
      </c>
      <c r="C213" s="36" t="n">
        <v>45441</v>
      </c>
      <c r="D213" s="37" t="n">
        <v>45530</v>
      </c>
      <c r="E213" s="17" t="n">
        <v>855.4277</v>
      </c>
      <c r="F213" s="17" t="n">
        <v>741.629</v>
      </c>
      <c r="G213" s="17" t="n">
        <v>5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139</v>
      </c>
      <c r="B214" s="16" t="s">
        <v>267</v>
      </c>
      <c r="C214" s="36" t="n">
        <v>45456</v>
      </c>
      <c r="D214" s="37" t="n">
        <v>45530</v>
      </c>
      <c r="E214" s="17" t="n">
        <v>814.4075</v>
      </c>
      <c r="F214" s="17" t="n">
        <v>741.629</v>
      </c>
      <c r="G214" s="17" t="n">
        <v>4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139</v>
      </c>
      <c r="B215" s="16" t="s">
        <v>267</v>
      </c>
      <c r="C215" s="36" t="n">
        <v>45463</v>
      </c>
      <c r="D215" s="37" t="n">
        <v>45530</v>
      </c>
      <c r="E215" s="17" t="n">
        <v>762.3809</v>
      </c>
      <c r="F215" s="17" t="n">
        <v>741.629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139</v>
      </c>
      <c r="B216" s="16" t="s">
        <v>267</v>
      </c>
      <c r="C216" s="36" t="n">
        <v>45463</v>
      </c>
      <c r="D216" s="37" t="n">
        <v>45531</v>
      </c>
      <c r="E216" s="17" t="n">
        <v>762.3809</v>
      </c>
      <c r="F216" s="17" t="n">
        <v>747.626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139</v>
      </c>
      <c r="B217" s="16" t="s">
        <v>267</v>
      </c>
      <c r="C217" s="36" t="n">
        <v>45468</v>
      </c>
      <c r="D217" s="37" t="n">
        <v>45537</v>
      </c>
      <c r="E217" s="17" t="n">
        <v>761.3808</v>
      </c>
      <c r="F217" s="17" t="n">
        <v>714.6425</v>
      </c>
      <c r="G217" s="17" t="n">
        <v>4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139</v>
      </c>
      <c r="B218" s="16" t="s">
        <v>267</v>
      </c>
      <c r="C218" s="36" t="n">
        <v>45468</v>
      </c>
      <c r="D218" s="37" t="n">
        <v>45539</v>
      </c>
      <c r="E218" s="17" t="n">
        <v>761.3808</v>
      </c>
      <c r="F218" s="17" t="n">
        <v>710.6433</v>
      </c>
      <c r="G218" s="17" t="n">
        <v>6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139</v>
      </c>
      <c r="B219" s="16" t="s">
        <v>267</v>
      </c>
      <c r="C219" s="36" t="n">
        <v>45468</v>
      </c>
      <c r="D219" s="37" t="n">
        <v>45566</v>
      </c>
      <c r="E219" s="17" t="n">
        <v>761.3808</v>
      </c>
      <c r="F219" s="17" t="n">
        <v>845.577</v>
      </c>
      <c r="G219" s="17" t="n">
        <v>2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139</v>
      </c>
      <c r="B220" s="16" t="s">
        <v>267</v>
      </c>
      <c r="C220" s="36" t="n">
        <v>45483</v>
      </c>
      <c r="D220" s="37" t="n">
        <v>45566</v>
      </c>
      <c r="E220" s="17" t="n">
        <v>667.3338</v>
      </c>
      <c r="F220" s="17" t="n">
        <v>845.577</v>
      </c>
      <c r="G220" s="17" t="n">
        <v>8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139</v>
      </c>
      <c r="B221" s="16" t="s">
        <v>267</v>
      </c>
      <c r="C221" s="36" t="n">
        <v>45520</v>
      </c>
      <c r="D221" s="37" t="n">
        <v>45580</v>
      </c>
      <c r="E221" s="17" t="n">
        <v>769.3845</v>
      </c>
      <c r="F221" s="17" t="n">
        <v>791.354</v>
      </c>
      <c r="G221" s="17" t="n">
        <v>20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139</v>
      </c>
      <c r="B222" s="16" t="s">
        <v>267</v>
      </c>
      <c r="C222" s="36" t="n">
        <v>45525</v>
      </c>
      <c r="D222" s="37" t="n">
        <v>45581</v>
      </c>
      <c r="E222" s="17" t="n">
        <v>732.8665</v>
      </c>
      <c r="F222" s="17" t="n">
        <v>827.6856</v>
      </c>
      <c r="G222" s="17" t="n">
        <v>20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139</v>
      </c>
      <c r="B223" s="16" t="s">
        <v>267</v>
      </c>
      <c r="C223" s="36" t="n">
        <v>45526</v>
      </c>
      <c r="D223" s="37" t="n">
        <v>45581</v>
      </c>
      <c r="E223" s="17" t="n">
        <v>733.366</v>
      </c>
      <c r="F223" s="17" t="n">
        <v>827.6856</v>
      </c>
      <c r="G223" s="17" t="n">
        <v>10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139</v>
      </c>
      <c r="B224" s="16" t="s">
        <v>267</v>
      </c>
      <c r="C224" s="36" t="n">
        <v>45537</v>
      </c>
      <c r="D224" s="37" t="n">
        <v>45581</v>
      </c>
      <c r="E224" s="17" t="n">
        <v>696.348</v>
      </c>
      <c r="F224" s="17" t="n">
        <v>827.6856</v>
      </c>
      <c r="G224" s="17" t="n">
        <v>10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139</v>
      </c>
      <c r="B225" s="16" t="s">
        <v>267</v>
      </c>
      <c r="C225" s="36" t="n">
        <v>45576</v>
      </c>
      <c r="D225" s="37" t="n">
        <v>45581</v>
      </c>
      <c r="E225" s="17" t="n">
        <v>694.347</v>
      </c>
      <c r="F225" s="17" t="n">
        <v>827.6856</v>
      </c>
      <c r="G225" s="17" t="n">
        <v>10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139</v>
      </c>
      <c r="B226" s="16" t="s">
        <v>267</v>
      </c>
      <c r="C226" s="36" t="n">
        <v>45581</v>
      </c>
      <c r="D226" s="37" t="n">
        <v>45582</v>
      </c>
      <c r="E226" s="17" t="n">
        <v>826.913</v>
      </c>
      <c r="F226" s="17" t="n">
        <v>848.575</v>
      </c>
      <c r="G226" s="17" t="n">
        <v>10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139</v>
      </c>
      <c r="B227" s="16" t="s">
        <v>267</v>
      </c>
      <c r="C227" s="36" t="n">
        <v>45589</v>
      </c>
      <c r="D227" s="37" t="n">
        <v>45590</v>
      </c>
      <c r="E227" s="17" t="n">
        <v>833.417</v>
      </c>
      <c r="F227" s="17" t="n">
        <v>844.578</v>
      </c>
      <c r="G227" s="17" t="n">
        <v>10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139</v>
      </c>
      <c r="B228" s="16" t="s">
        <v>267</v>
      </c>
      <c r="C228" s="36" t="n">
        <v>45595</v>
      </c>
      <c r="D228" s="37" t="n">
        <v>45610</v>
      </c>
      <c r="E228" s="17" t="n">
        <v>826.413</v>
      </c>
      <c r="F228" s="17" t="n">
        <v>840.579</v>
      </c>
      <c r="G228" s="17" t="n">
        <v>10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139</v>
      </c>
      <c r="B229" s="16" t="s">
        <v>267</v>
      </c>
      <c r="C229" s="36" t="n">
        <v>45610</v>
      </c>
      <c r="D229" s="37" t="n">
        <v>45621</v>
      </c>
      <c r="E229" s="17" t="n">
        <v>832.416</v>
      </c>
      <c r="F229" s="17" t="n">
        <v>820.09</v>
      </c>
      <c r="G229" s="17" t="n">
        <v>10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139</v>
      </c>
      <c r="B230" s="16" t="s">
        <v>267</v>
      </c>
      <c r="C230" s="36" t="n">
        <v>45617</v>
      </c>
      <c r="D230" s="37" t="n">
        <v>45621</v>
      </c>
      <c r="E230" s="17" t="n">
        <v>791.396</v>
      </c>
      <c r="F230" s="17" t="n">
        <v>820.09</v>
      </c>
      <c r="G230" s="17" t="n">
        <v>10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139</v>
      </c>
      <c r="B231" s="16" t="s">
        <v>267</v>
      </c>
      <c r="C231" s="36" t="n">
        <v>45621</v>
      </c>
      <c r="D231" s="37" t="n">
        <v>45622</v>
      </c>
      <c r="E231" s="17" t="n">
        <v>792.396</v>
      </c>
      <c r="F231" s="17" t="n">
        <v>809.0953</v>
      </c>
      <c r="G231" s="17" t="n">
        <v>20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139</v>
      </c>
      <c r="B232" s="16" t="s">
        <v>267</v>
      </c>
      <c r="C232" s="36" t="n">
        <v>45622</v>
      </c>
      <c r="D232" s="37" t="n">
        <v>45622</v>
      </c>
      <c r="E232" s="17" t="n">
        <v>809.0953</v>
      </c>
      <c r="F232" s="17" t="n">
        <v>774.8159</v>
      </c>
      <c r="G232" s="17" t="n">
        <v>20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139</v>
      </c>
      <c r="B233" s="16" t="s">
        <v>267</v>
      </c>
      <c r="C233" s="36" t="n">
        <v>45622</v>
      </c>
      <c r="D233" s="37" t="n">
        <v>45623</v>
      </c>
      <c r="E233" s="17" t="n">
        <v>774.8159</v>
      </c>
      <c r="F233" s="17" t="n">
        <v>764.217</v>
      </c>
      <c r="G233" s="17" t="n">
        <v>50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139</v>
      </c>
      <c r="B234" s="16" t="s">
        <v>267</v>
      </c>
      <c r="C234" s="36" t="n">
        <v>45625</v>
      </c>
      <c r="D234" s="37" t="n">
        <v>45625</v>
      </c>
      <c r="E234" s="17" t="n">
        <v>762.381</v>
      </c>
      <c r="F234" s="17" t="n">
        <v>783.508</v>
      </c>
      <c r="G234" s="17" t="n">
        <v>50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139</v>
      </c>
      <c r="B235" s="16" t="s">
        <v>267</v>
      </c>
      <c r="C235" s="36" t="n">
        <v>45628</v>
      </c>
      <c r="D235" s="37" t="n">
        <v>45656</v>
      </c>
      <c r="E235" s="17" t="n">
        <v>718.3595</v>
      </c>
      <c r="F235" s="17" t="n">
        <v>670.6625</v>
      </c>
      <c r="G235" s="17" t="n">
        <v>4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139</v>
      </c>
      <c r="B236" s="16" t="s">
        <v>267</v>
      </c>
      <c r="C236" s="36" t="n">
        <v>45628</v>
      </c>
      <c r="D236" s="37" t="n">
        <v>45670</v>
      </c>
      <c r="E236" s="17" t="n">
        <v>718.3595</v>
      </c>
      <c r="F236" s="17" t="n">
        <v>697.4025</v>
      </c>
      <c r="G236" s="17" t="n">
        <v>16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139</v>
      </c>
      <c r="B237" s="16" t="s">
        <v>267</v>
      </c>
      <c r="C237" s="36" t="n">
        <v>45635</v>
      </c>
      <c r="D237" s="37" t="n">
        <v>45671</v>
      </c>
      <c r="E237" s="17" t="n">
        <v>652.326</v>
      </c>
      <c r="F237" s="17" t="n">
        <v>779.61</v>
      </c>
      <c r="G237" s="17" t="n">
        <v>10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139</v>
      </c>
      <c r="B238" s="16" t="s">
        <v>267</v>
      </c>
      <c r="C238" s="36" t="n">
        <v>45671</v>
      </c>
      <c r="D238" s="37" t="n">
        <v>45671</v>
      </c>
      <c r="E238" s="17" t="n">
        <v>779.61</v>
      </c>
      <c r="F238" s="17" t="n">
        <v>765.382</v>
      </c>
      <c r="G238" s="17" t="n">
        <v>5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139</v>
      </c>
      <c r="B239" s="16" t="s">
        <v>267</v>
      </c>
      <c r="C239" s="36" t="n">
        <v>45671</v>
      </c>
      <c r="D239" s="37" t="n">
        <v>45702</v>
      </c>
      <c r="E239" s="17" t="n">
        <v>765.382</v>
      </c>
      <c r="F239" s="17" t="n">
        <v>766.116</v>
      </c>
      <c r="G239" s="17" t="n">
        <v>5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139</v>
      </c>
      <c r="B240" s="16" t="s">
        <v>267</v>
      </c>
      <c r="C240" s="36" t="n">
        <v>45702</v>
      </c>
      <c r="D240" s="37" t="n">
        <v>45702</v>
      </c>
      <c r="E240" s="17" t="n">
        <v>766.116</v>
      </c>
      <c r="F240" s="17" t="n">
        <v>757.7127</v>
      </c>
      <c r="G240" s="17" t="n">
        <v>5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139</v>
      </c>
      <c r="B241" s="16" t="s">
        <v>267</v>
      </c>
      <c r="C241" s="36" t="n">
        <v>45702</v>
      </c>
      <c r="D241" s="37" t="n">
        <v>45705</v>
      </c>
      <c r="E241" s="17" t="n">
        <v>757.7127</v>
      </c>
      <c r="F241" s="17" t="n">
        <v>769.615</v>
      </c>
      <c r="G241" s="17" t="n">
        <v>10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139</v>
      </c>
      <c r="B242" s="16" t="s">
        <v>267</v>
      </c>
      <c r="C242" s="36" t="n">
        <v>45706</v>
      </c>
      <c r="D242" s="37" t="n">
        <v>45712</v>
      </c>
      <c r="E242" s="17" t="n">
        <v>758.379</v>
      </c>
      <c r="F242" s="17" t="n">
        <v>770.614</v>
      </c>
      <c r="G242" s="17" t="n">
        <v>10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139</v>
      </c>
      <c r="B243" s="16" t="s">
        <v>267</v>
      </c>
      <c r="C243" s="36" t="n">
        <v>45719</v>
      </c>
      <c r="D243" s="37" t="n">
        <v>45719</v>
      </c>
      <c r="E243" s="17" t="n">
        <v>756.6092</v>
      </c>
      <c r="F243" s="17" t="n">
        <v>778.61</v>
      </c>
      <c r="G243" s="17" t="n">
        <v>10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139</v>
      </c>
      <c r="B244" s="16" t="s">
        <v>267</v>
      </c>
      <c r="C244" s="36" t="n">
        <v>45719</v>
      </c>
      <c r="D244" s="37" t="n">
        <v>45720</v>
      </c>
      <c r="E244" s="17" t="n">
        <v>756.6092</v>
      </c>
      <c r="F244" s="17" t="n">
        <v>783.4831</v>
      </c>
      <c r="G244" s="17" t="n">
        <v>16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139</v>
      </c>
      <c r="B245" s="16" t="s">
        <v>267</v>
      </c>
      <c r="C245" s="36" t="n">
        <v>45743</v>
      </c>
      <c r="D245" s="37" t="n">
        <v>45754</v>
      </c>
      <c r="E245" s="17" t="n">
        <v>783.3925</v>
      </c>
      <c r="F245" s="17" t="n">
        <v>742.6288</v>
      </c>
      <c r="G245" s="17" t="n">
        <v>4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139</v>
      </c>
      <c r="B246" s="16" t="s">
        <v>267</v>
      </c>
      <c r="C246" s="36" t="n">
        <v>45750</v>
      </c>
      <c r="D246" s="37" t="n">
        <v>45754</v>
      </c>
      <c r="E246" s="17" t="n">
        <v>757.3775</v>
      </c>
      <c r="F246" s="17" t="n">
        <v>742.6288</v>
      </c>
      <c r="G246" s="17" t="n">
        <v>4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139</v>
      </c>
      <c r="B247" s="16" t="s">
        <v>267</v>
      </c>
      <c r="C247" s="36" t="n">
        <v>45751</v>
      </c>
      <c r="D247" s="37" t="n">
        <v>45754</v>
      </c>
      <c r="E247" s="17" t="n">
        <v>736.3681</v>
      </c>
      <c r="F247" s="17" t="n">
        <v>742.6288</v>
      </c>
      <c r="G247" s="17" t="n">
        <v>8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139</v>
      </c>
      <c r="B248" s="16" t="s">
        <v>267</v>
      </c>
      <c r="C248" s="36" t="n">
        <v>45751</v>
      </c>
      <c r="D248" s="37" t="n">
        <v>45757</v>
      </c>
      <c r="E248" s="17" t="n">
        <v>736.3681</v>
      </c>
      <c r="F248" s="17" t="n">
        <v>755.6219</v>
      </c>
      <c r="G248" s="17" t="n">
        <v>8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139</v>
      </c>
      <c r="B249" s="16" t="s">
        <v>267</v>
      </c>
      <c r="C249" s="36" t="n">
        <v>45756</v>
      </c>
      <c r="D249" s="37" t="n">
        <v>45757</v>
      </c>
      <c r="E249" s="17" t="n">
        <v>721.3606</v>
      </c>
      <c r="F249" s="17" t="n">
        <v>755.6219</v>
      </c>
      <c r="G249" s="17" t="n">
        <v>8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139</v>
      </c>
      <c r="B250" s="16" t="s">
        <v>267</v>
      </c>
      <c r="C250" s="36" t="n">
        <v>45756</v>
      </c>
      <c r="D250" s="37" t="n">
        <v>45845</v>
      </c>
      <c r="E250" s="17" t="n">
        <v>721.3606</v>
      </c>
      <c r="F250" s="17" t="n">
        <v>693.653</v>
      </c>
      <c r="G250" s="17" t="n">
        <v>8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139</v>
      </c>
      <c r="B251" s="16" t="s">
        <v>267</v>
      </c>
      <c r="C251" s="36" t="n">
        <v>45776</v>
      </c>
      <c r="D251" s="37" t="n">
        <v>45845</v>
      </c>
      <c r="E251" s="17" t="n">
        <v>726.363</v>
      </c>
      <c r="F251" s="17" t="n">
        <v>693.653</v>
      </c>
      <c r="G251" s="17" t="n">
        <v>10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139</v>
      </c>
      <c r="B252" s="16" t="s">
        <v>267</v>
      </c>
      <c r="C252" s="36" t="n">
        <v>45782</v>
      </c>
      <c r="D252" s="37" t="n">
        <v>45845</v>
      </c>
      <c r="E252" s="17" t="n">
        <v>709.355</v>
      </c>
      <c r="F252" s="17" t="n">
        <v>693.653</v>
      </c>
      <c r="G252" s="17" t="n">
        <v>2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139</v>
      </c>
      <c r="B253" s="16" t="s">
        <v>267</v>
      </c>
      <c r="C253" s="36" t="n">
        <v>45791</v>
      </c>
      <c r="D253" s="37" t="n">
        <v>45884</v>
      </c>
      <c r="E253" s="17" t="n">
        <v>695.348</v>
      </c>
      <c r="F253" s="17" t="n">
        <v>685.616</v>
      </c>
      <c r="G253" s="17" t="n">
        <v>10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139</v>
      </c>
      <c r="B254" s="16" t="s">
        <v>267</v>
      </c>
      <c r="C254" s="36" t="n">
        <v>45849</v>
      </c>
      <c r="D254" s="37" t="n">
        <v>45884</v>
      </c>
      <c r="E254" s="17" t="n">
        <v>670.336</v>
      </c>
      <c r="F254" s="17" t="n">
        <v>685.616</v>
      </c>
      <c r="G254" s="17" t="n">
        <v>10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139</v>
      </c>
      <c r="B255" s="16" t="s">
        <v>267</v>
      </c>
      <c r="C255" s="36" t="n">
        <v>46027</v>
      </c>
      <c r="D255" s="37" t="n">
        <v>46036</v>
      </c>
      <c r="E255" s="17" t="n">
        <v>657.329</v>
      </c>
      <c r="F255" s="17" t="n">
        <v>663.669</v>
      </c>
      <c r="G255" s="17" t="n">
        <v>10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140</v>
      </c>
      <c r="B256" s="16" t="s">
        <v>272</v>
      </c>
      <c r="C256" s="36" t="n">
        <v>45316</v>
      </c>
      <c r="D256" s="37" t="n">
        <v>45321</v>
      </c>
      <c r="E256" s="17" t="n">
        <v>27.4237</v>
      </c>
      <c r="F256" s="17" t="n">
        <v>28.6357</v>
      </c>
      <c r="G256" s="17" t="n">
        <v>150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140</v>
      </c>
      <c r="B257" s="16" t="s">
        <v>272</v>
      </c>
      <c r="C257" s="36" t="n">
        <v>45334</v>
      </c>
      <c r="D257" s="37" t="n">
        <v>45379</v>
      </c>
      <c r="E257" s="17" t="n">
        <v>27.7139</v>
      </c>
      <c r="F257" s="17" t="n">
        <v>26.6867</v>
      </c>
      <c r="G257" s="17" t="n">
        <v>100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140</v>
      </c>
      <c r="B258" s="16" t="s">
        <v>272</v>
      </c>
      <c r="C258" s="36" t="n">
        <v>45342</v>
      </c>
      <c r="D258" s="37" t="n">
        <v>45379</v>
      </c>
      <c r="E258" s="17" t="n">
        <v>26.6133</v>
      </c>
      <c r="F258" s="17" t="n">
        <v>26.6867</v>
      </c>
      <c r="G258" s="17" t="n">
        <v>100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140</v>
      </c>
      <c r="B259" s="16" t="s">
        <v>272</v>
      </c>
      <c r="C259" s="36" t="n">
        <v>45377</v>
      </c>
      <c r="D259" s="37" t="n">
        <v>45384</v>
      </c>
      <c r="E259" s="17" t="n">
        <v>25.4728</v>
      </c>
      <c r="F259" s="17" t="n">
        <v>27.1364</v>
      </c>
      <c r="G259" s="17" t="n">
        <v>200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140</v>
      </c>
      <c r="B260" s="16" t="s">
        <v>272</v>
      </c>
      <c r="C260" s="36" t="n">
        <v>45387</v>
      </c>
      <c r="D260" s="37" t="n">
        <v>45391</v>
      </c>
      <c r="E260" s="17" t="n">
        <v>26.7934</v>
      </c>
      <c r="F260" s="17" t="n">
        <v>27.3163</v>
      </c>
      <c r="G260" s="17" t="n">
        <v>100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140</v>
      </c>
      <c r="B261" s="16" t="s">
        <v>272</v>
      </c>
      <c r="C261" s="36" t="n">
        <v>45436</v>
      </c>
      <c r="D261" s="37" t="n">
        <v>45449</v>
      </c>
      <c r="E261" s="17" t="n">
        <v>26.5032</v>
      </c>
      <c r="F261" s="17" t="n">
        <v>25.2773</v>
      </c>
      <c r="G261" s="17" t="n">
        <v>100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140</v>
      </c>
      <c r="B262" s="16" t="s">
        <v>272</v>
      </c>
      <c r="C262" s="36" t="n">
        <v>45439</v>
      </c>
      <c r="D262" s="37" t="n">
        <v>45449</v>
      </c>
      <c r="E262" s="17" t="n">
        <v>24.5723</v>
      </c>
      <c r="F262" s="17" t="n">
        <v>25.2773</v>
      </c>
      <c r="G262" s="17" t="n">
        <v>50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140</v>
      </c>
      <c r="B263" s="16" t="s">
        <v>272</v>
      </c>
      <c r="C263" s="36" t="n">
        <v>45439</v>
      </c>
      <c r="D263" s="37" t="n">
        <v>45450</v>
      </c>
      <c r="E263" s="17" t="n">
        <v>24.5723</v>
      </c>
      <c r="F263" s="17" t="n">
        <v>26.1269</v>
      </c>
      <c r="G263" s="17" t="n">
        <v>150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140</v>
      </c>
      <c r="B264" s="16" t="s">
        <v>272</v>
      </c>
      <c r="C264" s="36" t="n">
        <v>45461</v>
      </c>
      <c r="D264" s="37" t="n">
        <v>45464</v>
      </c>
      <c r="E264" s="17" t="n">
        <v>24.9024</v>
      </c>
      <c r="F264" s="17" t="n">
        <v>24.9176</v>
      </c>
      <c r="G264" s="17" t="n">
        <v>200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140</v>
      </c>
      <c r="B265" s="16" t="s">
        <v>272</v>
      </c>
      <c r="C265" s="36" t="n">
        <v>45464</v>
      </c>
      <c r="D265" s="37" t="n">
        <v>45469</v>
      </c>
      <c r="E265" s="17" t="n">
        <v>24.3022</v>
      </c>
      <c r="F265" s="17" t="n">
        <v>25.0775</v>
      </c>
      <c r="G265" s="17" t="n">
        <v>200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140</v>
      </c>
      <c r="B266" s="16" t="s">
        <v>272</v>
      </c>
      <c r="C266" s="36" t="n">
        <v>45474</v>
      </c>
      <c r="D266" s="37" t="n">
        <v>45551</v>
      </c>
      <c r="E266" s="17" t="n">
        <v>24.3022</v>
      </c>
      <c r="F266" s="17" t="n">
        <v>20.9995</v>
      </c>
      <c r="G266" s="17" t="n">
        <v>200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140</v>
      </c>
      <c r="B267" s="16" t="s">
        <v>272</v>
      </c>
      <c r="C267" s="36" t="n">
        <v>45566</v>
      </c>
      <c r="D267" s="37" t="n">
        <v>45581</v>
      </c>
      <c r="E267" s="17" t="n">
        <v>20.6003</v>
      </c>
      <c r="F267" s="17" t="n">
        <v>20.8895</v>
      </c>
      <c r="G267" s="17" t="n">
        <v>100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140</v>
      </c>
      <c r="B268" s="16" t="s">
        <v>272</v>
      </c>
      <c r="C268" s="36" t="n">
        <v>45590</v>
      </c>
      <c r="D268" s="37" t="n">
        <v>45602</v>
      </c>
      <c r="E268" s="17" t="n">
        <v>19.7099</v>
      </c>
      <c r="F268" s="17" t="n">
        <v>20.1099</v>
      </c>
      <c r="G268" s="17" t="n">
        <v>200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141</v>
      </c>
      <c r="B269" s="16" t="s">
        <v>297</v>
      </c>
      <c r="C269" s="36" t="n">
        <v>45322</v>
      </c>
      <c r="D269" s="37" t="n">
        <v>45352</v>
      </c>
      <c r="E269" s="17" t="n">
        <v>574.2867</v>
      </c>
      <c r="F269" s="17" t="n">
        <v>576.2117</v>
      </c>
      <c r="G269" s="17" t="n">
        <v>6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55</v>
      </c>
      <c r="B270" s="16" t="s">
        <v>57</v>
      </c>
      <c r="C270" s="36" t="n">
        <v>45322</v>
      </c>
      <c r="D270" s="37" t="n">
        <v>45343</v>
      </c>
      <c r="E270" s="17" t="n">
        <v>1.3376</v>
      </c>
      <c r="F270" s="17" t="n">
        <v>1.3496</v>
      </c>
      <c r="G270" s="17" t="n">
        <v>30000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55</v>
      </c>
      <c r="B271" s="16" t="s">
        <v>57</v>
      </c>
      <c r="C271" s="36" t="n">
        <v>45322</v>
      </c>
      <c r="D271" s="37" t="n">
        <v>45348</v>
      </c>
      <c r="E271" s="17" t="n">
        <v>1.3376</v>
      </c>
      <c r="F271" s="17" t="n">
        <v>1.3523</v>
      </c>
      <c r="G271" s="17" t="n">
        <v>16000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55</v>
      </c>
      <c r="B272" s="16" t="s">
        <v>57</v>
      </c>
      <c r="C272" s="36" t="n">
        <v>45323</v>
      </c>
      <c r="D272" s="37" t="n">
        <v>45348</v>
      </c>
      <c r="E272" s="17" t="n">
        <v>1.3386</v>
      </c>
      <c r="F272" s="17" t="n">
        <v>1.3523</v>
      </c>
      <c r="G272" s="17" t="n">
        <v>14000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55</v>
      </c>
      <c r="B273" s="16" t="s">
        <v>57</v>
      </c>
      <c r="C273" s="36" t="n">
        <v>45323</v>
      </c>
      <c r="D273" s="37" t="n">
        <v>45373</v>
      </c>
      <c r="E273" s="17" t="n">
        <v>1.3386</v>
      </c>
      <c r="F273" s="17" t="n">
        <v>1.3678</v>
      </c>
      <c r="G273" s="17" t="n">
        <v>15000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55</v>
      </c>
      <c r="B274" s="16" t="s">
        <v>57</v>
      </c>
      <c r="C274" s="36" t="n">
        <v>45323</v>
      </c>
      <c r="D274" s="37" t="n">
        <v>45376</v>
      </c>
      <c r="E274" s="17" t="n">
        <v>1.3386</v>
      </c>
      <c r="F274" s="17" t="n">
        <v>1.3684</v>
      </c>
      <c r="G274" s="17" t="n">
        <v>8500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55</v>
      </c>
      <c r="B275" s="16" t="s">
        <v>57</v>
      </c>
      <c r="C275" s="36" t="n">
        <v>45323</v>
      </c>
      <c r="D275" s="37" t="n">
        <v>45405</v>
      </c>
      <c r="E275" s="17" t="n">
        <v>1.3386</v>
      </c>
      <c r="F275" s="17" t="n">
        <v>1.3846</v>
      </c>
      <c r="G275" s="17" t="n">
        <v>10000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55</v>
      </c>
      <c r="B276" s="16" t="s">
        <v>57</v>
      </c>
      <c r="C276" s="36" t="n">
        <v>45323</v>
      </c>
      <c r="D276" s="37" t="n">
        <v>45406</v>
      </c>
      <c r="E276" s="17" t="n">
        <v>1.3386</v>
      </c>
      <c r="F276" s="17" t="n">
        <v>1.3852</v>
      </c>
      <c r="G276" s="17" t="n">
        <v>30000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55</v>
      </c>
      <c r="B277" s="16" t="s">
        <v>57</v>
      </c>
      <c r="C277" s="36" t="n">
        <v>45323</v>
      </c>
      <c r="D277" s="37" t="n">
        <v>45409</v>
      </c>
      <c r="E277" s="17" t="n">
        <v>1.3386</v>
      </c>
      <c r="F277" s="17" t="n">
        <v>1.3877</v>
      </c>
      <c r="G277" s="17" t="n">
        <v>4000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55</v>
      </c>
      <c r="B278" s="16" t="s">
        <v>57</v>
      </c>
      <c r="C278" s="36" t="n">
        <v>45323</v>
      </c>
      <c r="D278" s="37" t="n">
        <v>45414</v>
      </c>
      <c r="E278" s="17" t="n">
        <v>1.3386</v>
      </c>
      <c r="F278" s="17" t="n">
        <v>1.3899</v>
      </c>
      <c r="G278" s="17" t="n">
        <v>6000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55</v>
      </c>
      <c r="B279" s="16" t="s">
        <v>57</v>
      </c>
      <c r="C279" s="36" t="n">
        <v>45323</v>
      </c>
      <c r="D279" s="37" t="n">
        <v>45419</v>
      </c>
      <c r="E279" s="17" t="n">
        <v>1.3386</v>
      </c>
      <c r="F279" s="17" t="n">
        <v>1.3929</v>
      </c>
      <c r="G279" s="17" t="n">
        <v>5000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55</v>
      </c>
      <c r="B280" s="16" t="s">
        <v>57</v>
      </c>
      <c r="C280" s="36" t="n">
        <v>45323</v>
      </c>
      <c r="D280" s="37" t="n">
        <v>45428</v>
      </c>
      <c r="E280" s="17" t="n">
        <v>1.3386</v>
      </c>
      <c r="F280" s="17" t="n">
        <v>1.3981</v>
      </c>
      <c r="G280" s="17" t="n">
        <v>2000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55</v>
      </c>
      <c r="B281" s="16" t="s">
        <v>57</v>
      </c>
      <c r="C281" s="36" t="n">
        <v>45323</v>
      </c>
      <c r="D281" s="37" t="n">
        <v>45429</v>
      </c>
      <c r="E281" s="17" t="n">
        <v>1.3386</v>
      </c>
      <c r="F281" s="17" t="n">
        <v>1.3998</v>
      </c>
      <c r="G281" s="17" t="n">
        <v>12500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55</v>
      </c>
      <c r="B282" s="16" t="s">
        <v>57</v>
      </c>
      <c r="C282" s="36" t="n">
        <v>45323</v>
      </c>
      <c r="D282" s="37" t="n">
        <v>45433</v>
      </c>
      <c r="E282" s="17" t="n">
        <v>1.3386</v>
      </c>
      <c r="F282" s="17" t="n">
        <v>1.4007</v>
      </c>
      <c r="G282" s="17" t="n">
        <v>68000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55</v>
      </c>
      <c r="B283" s="16" t="s">
        <v>57</v>
      </c>
      <c r="C283" s="36" t="n">
        <v>45323</v>
      </c>
      <c r="D283" s="37" t="n">
        <v>45434</v>
      </c>
      <c r="E283" s="17" t="n">
        <v>1.3386</v>
      </c>
      <c r="F283" s="17" t="n">
        <v>1.4015</v>
      </c>
      <c r="G283" s="17" t="n">
        <v>50000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55</v>
      </c>
      <c r="B284" s="16" t="s">
        <v>57</v>
      </c>
      <c r="C284" s="36" t="n">
        <v>45323</v>
      </c>
      <c r="D284" s="37" t="n">
        <v>45435</v>
      </c>
      <c r="E284" s="17" t="n">
        <v>1.3386</v>
      </c>
      <c r="F284" s="17" t="n">
        <v>1.4022</v>
      </c>
      <c r="G284" s="17" t="n">
        <v>10000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55</v>
      </c>
      <c r="B285" s="16" t="s">
        <v>57</v>
      </c>
      <c r="C285" s="36" t="n">
        <v>45323</v>
      </c>
      <c r="D285" s="37" t="n">
        <v>45439</v>
      </c>
      <c r="E285" s="17" t="n">
        <v>1.3386</v>
      </c>
      <c r="F285" s="17" t="n">
        <v>1.405</v>
      </c>
      <c r="G285" s="17" t="n">
        <v>25000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55</v>
      </c>
      <c r="B286" s="16" t="s">
        <v>57</v>
      </c>
      <c r="C286" s="36" t="n">
        <v>45323</v>
      </c>
      <c r="D286" s="37" t="n">
        <v>45440</v>
      </c>
      <c r="E286" s="17" t="n">
        <v>1.3386</v>
      </c>
      <c r="F286" s="17" t="n">
        <v>1.4056</v>
      </c>
      <c r="G286" s="17" t="n">
        <v>11000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55</v>
      </c>
      <c r="B287" s="16" t="s">
        <v>57</v>
      </c>
      <c r="C287" s="36" t="n">
        <v>45323</v>
      </c>
      <c r="D287" s="37" t="n">
        <v>45441</v>
      </c>
      <c r="E287" s="17" t="n">
        <v>1.3386</v>
      </c>
      <c r="F287" s="17" t="n">
        <v>1.4062</v>
      </c>
      <c r="G287" s="17" t="n">
        <v>9000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55</v>
      </c>
      <c r="B288" s="16" t="s">
        <v>57</v>
      </c>
      <c r="C288" s="36" t="n">
        <v>45385</v>
      </c>
      <c r="D288" s="37" t="n">
        <v>45441</v>
      </c>
      <c r="E288" s="17" t="n">
        <v>1.3736</v>
      </c>
      <c r="F288" s="17" t="n">
        <v>1.4062</v>
      </c>
      <c r="G288" s="17" t="n">
        <v>16000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55</v>
      </c>
      <c r="B289" s="16" t="s">
        <v>57</v>
      </c>
      <c r="C289" s="36" t="n">
        <v>45385</v>
      </c>
      <c r="D289" s="37" t="n">
        <v>45443</v>
      </c>
      <c r="E289" s="17" t="n">
        <v>1.3736</v>
      </c>
      <c r="F289" s="17" t="n">
        <v>1.4084</v>
      </c>
      <c r="G289" s="17" t="n">
        <v>24000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55</v>
      </c>
      <c r="B290" s="16" t="s">
        <v>57</v>
      </c>
      <c r="C290" s="36" t="n">
        <v>45399</v>
      </c>
      <c r="D290" s="37" t="n">
        <v>45443</v>
      </c>
      <c r="E290" s="17" t="n">
        <v>1.381</v>
      </c>
      <c r="F290" s="17" t="n">
        <v>1.4084</v>
      </c>
      <c r="G290" s="17" t="n">
        <v>6000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55</v>
      </c>
      <c r="B291" s="16" t="s">
        <v>57</v>
      </c>
      <c r="C291" s="36" t="n">
        <v>45399</v>
      </c>
      <c r="D291" s="37" t="n">
        <v>45446</v>
      </c>
      <c r="E291" s="17" t="n">
        <v>1.381</v>
      </c>
      <c r="F291" s="17" t="n">
        <v>1.4092</v>
      </c>
      <c r="G291" s="17" t="n">
        <v>14000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55</v>
      </c>
      <c r="B292" s="16" t="s">
        <v>57</v>
      </c>
      <c r="C292" s="36" t="n">
        <v>45399</v>
      </c>
      <c r="D292" s="37" t="n">
        <v>45460</v>
      </c>
      <c r="E292" s="17" t="n">
        <v>1.381</v>
      </c>
      <c r="F292" s="17" t="n">
        <v>1.4177</v>
      </c>
      <c r="G292" s="17" t="n">
        <v>16000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55</v>
      </c>
      <c r="B293" s="16" t="s">
        <v>57</v>
      </c>
      <c r="C293" s="36" t="n">
        <v>45399</v>
      </c>
      <c r="D293" s="37" t="n">
        <v>45461</v>
      </c>
      <c r="E293" s="17" t="n">
        <v>1.381</v>
      </c>
      <c r="F293" s="17" t="n">
        <v>1.4184</v>
      </c>
      <c r="G293" s="17" t="n">
        <v>10000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55</v>
      </c>
      <c r="B294" s="16" t="s">
        <v>57</v>
      </c>
      <c r="C294" s="36" t="n">
        <v>45399</v>
      </c>
      <c r="D294" s="37" t="n">
        <v>45462</v>
      </c>
      <c r="E294" s="17" t="n">
        <v>1.381</v>
      </c>
      <c r="F294" s="17" t="n">
        <v>1.4189</v>
      </c>
      <c r="G294" s="17" t="n">
        <v>4000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55</v>
      </c>
      <c r="B295" s="16" t="s">
        <v>57</v>
      </c>
      <c r="C295" s="36" t="n">
        <v>45433</v>
      </c>
      <c r="D295" s="37" t="n">
        <v>45462</v>
      </c>
      <c r="E295" s="17" t="n">
        <v>1.4009</v>
      </c>
      <c r="F295" s="17" t="n">
        <v>1.4189</v>
      </c>
      <c r="G295" s="17" t="n">
        <v>12000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55</v>
      </c>
      <c r="B296" s="16" t="s">
        <v>57</v>
      </c>
      <c r="C296" s="36" t="n">
        <v>45433</v>
      </c>
      <c r="D296" s="37" t="n">
        <v>45467</v>
      </c>
      <c r="E296" s="17" t="n">
        <v>1.4009</v>
      </c>
      <c r="F296" s="17" t="n">
        <v>1.4217</v>
      </c>
      <c r="G296" s="17" t="n">
        <v>14000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55</v>
      </c>
      <c r="B297" s="16" t="s">
        <v>57</v>
      </c>
      <c r="C297" s="36" t="n">
        <v>45433</v>
      </c>
      <c r="D297" s="37" t="n">
        <v>45470</v>
      </c>
      <c r="E297" s="17" t="n">
        <v>1.4009</v>
      </c>
      <c r="F297" s="17" t="n">
        <v>1.4235</v>
      </c>
      <c r="G297" s="17" t="n">
        <v>8000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55</v>
      </c>
      <c r="B298" s="16" t="s">
        <v>57</v>
      </c>
      <c r="C298" s="36" t="n">
        <v>45433</v>
      </c>
      <c r="D298" s="37" t="n">
        <v>45482</v>
      </c>
      <c r="E298" s="17" t="n">
        <v>1.4009</v>
      </c>
      <c r="F298" s="17" t="n">
        <v>1.4308</v>
      </c>
      <c r="G298" s="17" t="n">
        <v>14000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55</v>
      </c>
      <c r="B299" s="16" t="s">
        <v>57</v>
      </c>
      <c r="C299" s="36" t="n">
        <v>45433</v>
      </c>
      <c r="D299" s="37" t="n">
        <v>45483</v>
      </c>
      <c r="E299" s="17" t="n">
        <v>1.4009</v>
      </c>
      <c r="F299" s="17" t="n">
        <v>1.4315</v>
      </c>
      <c r="G299" s="17" t="n">
        <v>2000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55</v>
      </c>
      <c r="B300" s="16" t="s">
        <v>57</v>
      </c>
      <c r="C300" s="36" t="n">
        <v>45457</v>
      </c>
      <c r="D300" s="37" t="n">
        <v>45483</v>
      </c>
      <c r="E300" s="17" t="n">
        <v>1.4173</v>
      </c>
      <c r="F300" s="17" t="n">
        <v>1.4315</v>
      </c>
      <c r="G300" s="17" t="n">
        <v>12000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55</v>
      </c>
      <c r="B301" s="16" t="s">
        <v>57</v>
      </c>
      <c r="C301" s="36" t="n">
        <v>45457</v>
      </c>
      <c r="D301" s="37" t="n">
        <v>45525</v>
      </c>
      <c r="E301" s="17" t="n">
        <v>1.4173</v>
      </c>
      <c r="F301" s="17" t="n">
        <v>1.4589</v>
      </c>
      <c r="G301" s="17" t="n">
        <v>1450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55</v>
      </c>
      <c r="B302" s="16" t="s">
        <v>57</v>
      </c>
      <c r="C302" s="36" t="n">
        <v>45457</v>
      </c>
      <c r="D302" s="37" t="n">
        <v>45526</v>
      </c>
      <c r="E302" s="17" t="n">
        <v>1.4173</v>
      </c>
      <c r="F302" s="17" t="n">
        <v>1.4596</v>
      </c>
      <c r="G302" s="17" t="n">
        <v>1700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55</v>
      </c>
      <c r="B303" s="16" t="s">
        <v>57</v>
      </c>
      <c r="C303" s="36" t="n">
        <v>45457</v>
      </c>
      <c r="D303" s="37" t="n">
        <v>45527</v>
      </c>
      <c r="E303" s="17" t="n">
        <v>1.4173</v>
      </c>
      <c r="F303" s="17" t="n">
        <v>1.4617</v>
      </c>
      <c r="G303" s="17" t="n">
        <v>4550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55</v>
      </c>
      <c r="B304" s="16" t="s">
        <v>57</v>
      </c>
      <c r="C304" s="36" t="n">
        <v>45464</v>
      </c>
      <c r="D304" s="37" t="n">
        <v>45527</v>
      </c>
      <c r="E304" s="17" t="n">
        <v>1.4213</v>
      </c>
      <c r="F304" s="17" t="n">
        <v>1.4617</v>
      </c>
      <c r="G304" s="17" t="n">
        <v>14700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55</v>
      </c>
      <c r="B305" s="16" t="s">
        <v>57</v>
      </c>
      <c r="C305" s="36" t="n">
        <v>45524</v>
      </c>
      <c r="D305" s="37" t="n">
        <v>45527</v>
      </c>
      <c r="E305" s="17" t="n">
        <v>1.4583</v>
      </c>
      <c r="F305" s="17" t="n">
        <v>1.4617</v>
      </c>
      <c r="G305" s="17" t="n">
        <v>4250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55</v>
      </c>
      <c r="B306" s="16" t="s">
        <v>57</v>
      </c>
      <c r="C306" s="36" t="n">
        <v>45524</v>
      </c>
      <c r="D306" s="37" t="n">
        <v>45532</v>
      </c>
      <c r="E306" s="17" t="n">
        <v>1.4583</v>
      </c>
      <c r="F306" s="17" t="n">
        <v>1.4636</v>
      </c>
      <c r="G306" s="17" t="n">
        <v>7000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55</v>
      </c>
      <c r="B307" s="16" t="s">
        <v>57</v>
      </c>
      <c r="C307" s="36" t="n">
        <v>45524</v>
      </c>
      <c r="D307" s="37" t="n">
        <v>45533</v>
      </c>
      <c r="E307" s="17" t="n">
        <v>1.4583</v>
      </c>
      <c r="F307" s="17" t="n">
        <v>1.4641</v>
      </c>
      <c r="G307" s="17" t="n">
        <v>3900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55</v>
      </c>
      <c r="B308" s="16" t="s">
        <v>57</v>
      </c>
      <c r="C308" s="36" t="n">
        <v>45524</v>
      </c>
      <c r="D308" s="37" t="n">
        <v>45534</v>
      </c>
      <c r="E308" s="17" t="n">
        <v>1.4583</v>
      </c>
      <c r="F308" s="17" t="n">
        <v>1.4662</v>
      </c>
      <c r="G308" s="17" t="n">
        <v>3500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55</v>
      </c>
      <c r="B309" s="16" t="s">
        <v>57</v>
      </c>
      <c r="C309" s="36" t="n">
        <v>45524</v>
      </c>
      <c r="D309" s="37" t="n">
        <v>45537</v>
      </c>
      <c r="E309" s="17" t="n">
        <v>1.4583</v>
      </c>
      <c r="F309" s="17" t="n">
        <v>1.4667</v>
      </c>
      <c r="G309" s="17" t="n">
        <v>5250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55</v>
      </c>
      <c r="B310" s="16" t="s">
        <v>57</v>
      </c>
      <c r="C310" s="36" t="n">
        <v>45530</v>
      </c>
      <c r="D310" s="37" t="n">
        <v>45537</v>
      </c>
      <c r="E310" s="17" t="n">
        <v>1.4621</v>
      </c>
      <c r="F310" s="17" t="n">
        <v>1.4667</v>
      </c>
      <c r="G310" s="17" t="n">
        <v>11100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55</v>
      </c>
      <c r="B311" s="16" t="s">
        <v>57</v>
      </c>
      <c r="C311" s="36" t="n">
        <v>45530</v>
      </c>
      <c r="D311" s="37" t="n">
        <v>45547</v>
      </c>
      <c r="E311" s="17" t="n">
        <v>1.4621</v>
      </c>
      <c r="F311" s="17" t="n">
        <v>1.4744</v>
      </c>
      <c r="G311" s="17" t="n">
        <v>8500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55</v>
      </c>
      <c r="B312" s="16" t="s">
        <v>57</v>
      </c>
      <c r="C312" s="36" t="n">
        <v>45530</v>
      </c>
      <c r="D312" s="37" t="n">
        <v>45553</v>
      </c>
      <c r="E312" s="17" t="n">
        <v>1.4621</v>
      </c>
      <c r="F312" s="17" t="n">
        <v>1.4787</v>
      </c>
      <c r="G312" s="17" t="n">
        <v>3800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55</v>
      </c>
      <c r="B313" s="16" t="s">
        <v>57</v>
      </c>
      <c r="C313" s="36" t="n">
        <v>45530</v>
      </c>
      <c r="D313" s="37" t="n">
        <v>45562</v>
      </c>
      <c r="E313" s="17" t="n">
        <v>1.4621</v>
      </c>
      <c r="F313" s="17" t="n">
        <v>1.4871</v>
      </c>
      <c r="G313" s="17" t="n">
        <v>5050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55</v>
      </c>
      <c r="B314" s="16" t="s">
        <v>57</v>
      </c>
      <c r="C314" s="36" t="n">
        <v>45530</v>
      </c>
      <c r="D314" s="37" t="n">
        <v>45566</v>
      </c>
      <c r="E314" s="17" t="n">
        <v>1.4621</v>
      </c>
      <c r="F314" s="17" t="n">
        <v>1.4885</v>
      </c>
      <c r="G314" s="17" t="n">
        <v>4950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55</v>
      </c>
      <c r="B315" s="16" t="s">
        <v>57</v>
      </c>
      <c r="C315" s="36" t="n">
        <v>45540</v>
      </c>
      <c r="D315" s="37" t="n">
        <v>45566</v>
      </c>
      <c r="E315" s="17" t="n">
        <v>1.4691</v>
      </c>
      <c r="F315" s="17" t="n">
        <v>1.4885</v>
      </c>
      <c r="G315" s="17" t="n">
        <v>7750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55</v>
      </c>
      <c r="B316" s="16" t="s">
        <v>57</v>
      </c>
      <c r="C316" s="36" t="n">
        <v>45540</v>
      </c>
      <c r="D316" s="37" t="n">
        <v>45567</v>
      </c>
      <c r="E316" s="17" t="n">
        <v>1.4691</v>
      </c>
      <c r="F316" s="17" t="n">
        <v>1.4893</v>
      </c>
      <c r="G316" s="17" t="n">
        <v>3300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55</v>
      </c>
      <c r="B317" s="16" t="s">
        <v>57</v>
      </c>
      <c r="C317" s="36" t="n">
        <v>45540</v>
      </c>
      <c r="D317" s="37" t="n">
        <v>45568</v>
      </c>
      <c r="E317" s="17" t="n">
        <v>1.4691</v>
      </c>
      <c r="F317" s="17" t="n">
        <v>1.4901</v>
      </c>
      <c r="G317" s="17" t="n">
        <v>50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55</v>
      </c>
      <c r="B318" s="16" t="s">
        <v>57</v>
      </c>
      <c r="C318" s="36" t="n">
        <v>45544</v>
      </c>
      <c r="D318" s="37" t="n">
        <v>45568</v>
      </c>
      <c r="E318" s="17" t="n">
        <v>1.472</v>
      </c>
      <c r="F318" s="17" t="n">
        <v>1.4901</v>
      </c>
      <c r="G318" s="17" t="n">
        <v>3300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55</v>
      </c>
      <c r="B319" s="16" t="s">
        <v>57</v>
      </c>
      <c r="C319" s="36" t="n">
        <v>45551</v>
      </c>
      <c r="D319" s="37" t="n">
        <v>45568</v>
      </c>
      <c r="E319" s="17" t="n">
        <v>1.4775</v>
      </c>
      <c r="F319" s="17" t="n">
        <v>1.4901</v>
      </c>
      <c r="G319" s="17" t="n">
        <v>2100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55</v>
      </c>
      <c r="B320" s="16" t="s">
        <v>57</v>
      </c>
      <c r="C320" s="36" t="n">
        <v>45551</v>
      </c>
      <c r="D320" s="37" t="n">
        <v>45572</v>
      </c>
      <c r="E320" s="17" t="n">
        <v>1.4775</v>
      </c>
      <c r="F320" s="17" t="n">
        <v>1.4929</v>
      </c>
      <c r="G320" s="17" t="n">
        <v>4510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55</v>
      </c>
      <c r="B321" s="16" t="s">
        <v>57</v>
      </c>
      <c r="C321" s="36" t="n">
        <v>45551</v>
      </c>
      <c r="D321" s="37" t="n">
        <v>45579</v>
      </c>
      <c r="E321" s="17" t="n">
        <v>1.4775</v>
      </c>
      <c r="F321" s="17" t="n">
        <v>1.4981</v>
      </c>
      <c r="G321" s="17" t="n">
        <v>4600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55</v>
      </c>
      <c r="B322" s="16" t="s">
        <v>57</v>
      </c>
      <c r="C322" s="36" t="n">
        <v>45551</v>
      </c>
      <c r="D322" s="37" t="n">
        <v>45582</v>
      </c>
      <c r="E322" s="17" t="n">
        <v>1.4775</v>
      </c>
      <c r="F322" s="17" t="n">
        <v>1.5002</v>
      </c>
      <c r="G322" s="17" t="n">
        <v>3400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55</v>
      </c>
      <c r="B323" s="16" t="s">
        <v>57</v>
      </c>
      <c r="C323" s="36" t="n">
        <v>45551</v>
      </c>
      <c r="D323" s="37" t="n">
        <v>45583</v>
      </c>
      <c r="E323" s="17" t="n">
        <v>1.4775</v>
      </c>
      <c r="F323" s="17" t="n">
        <v>1.5025</v>
      </c>
      <c r="G323" s="17" t="n">
        <v>5800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55</v>
      </c>
      <c r="B324" s="16" t="s">
        <v>57</v>
      </c>
      <c r="C324" s="36" t="n">
        <v>45551</v>
      </c>
      <c r="D324" s="37" t="n">
        <v>45587</v>
      </c>
      <c r="E324" s="17" t="n">
        <v>1.4775</v>
      </c>
      <c r="F324" s="17" t="n">
        <v>1.504</v>
      </c>
      <c r="G324" s="17" t="n">
        <v>1390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55</v>
      </c>
      <c r="B325" s="16" t="s">
        <v>57</v>
      </c>
      <c r="C325" s="36" t="n">
        <v>45552</v>
      </c>
      <c r="D325" s="37" t="n">
        <v>45587</v>
      </c>
      <c r="E325" s="17" t="n">
        <v>1.4783</v>
      </c>
      <c r="F325" s="17" t="n">
        <v>1.504</v>
      </c>
      <c r="G325" s="17" t="n">
        <v>1360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55</v>
      </c>
      <c r="B326" s="16" t="s">
        <v>57</v>
      </c>
      <c r="C326" s="36" t="n">
        <v>45552</v>
      </c>
      <c r="D326" s="37" t="n">
        <v>45589</v>
      </c>
      <c r="E326" s="17" t="n">
        <v>1.4783</v>
      </c>
      <c r="F326" s="17" t="n">
        <v>1.5056</v>
      </c>
      <c r="G326" s="17" t="n">
        <v>9000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55</v>
      </c>
      <c r="B327" s="16" t="s">
        <v>57</v>
      </c>
      <c r="C327" s="36" t="n">
        <v>45552</v>
      </c>
      <c r="D327" s="37" t="n">
        <v>45590</v>
      </c>
      <c r="E327" s="17" t="n">
        <v>1.4783</v>
      </c>
      <c r="F327" s="17" t="n">
        <v>1.5078</v>
      </c>
      <c r="G327" s="17" t="n">
        <v>8040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55</v>
      </c>
      <c r="B328" s="16" t="s">
        <v>57</v>
      </c>
      <c r="C328" s="36" t="n">
        <v>45555</v>
      </c>
      <c r="D328" s="37" t="n">
        <v>45590</v>
      </c>
      <c r="E328" s="17" t="n">
        <v>1.482</v>
      </c>
      <c r="F328" s="17" t="n">
        <v>1.5078</v>
      </c>
      <c r="G328" s="17" t="n">
        <v>4500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55</v>
      </c>
      <c r="B329" s="16" t="s">
        <v>57</v>
      </c>
      <c r="C329" s="36" t="n">
        <v>45558</v>
      </c>
      <c r="D329" s="37" t="n">
        <v>45590</v>
      </c>
      <c r="E329" s="17" t="n">
        <v>1.4825</v>
      </c>
      <c r="F329" s="17" t="n">
        <v>1.5078</v>
      </c>
      <c r="G329" s="17" t="n">
        <v>7560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55</v>
      </c>
      <c r="B330" s="16" t="s">
        <v>57</v>
      </c>
      <c r="C330" s="36" t="n">
        <v>45558</v>
      </c>
      <c r="D330" s="37" t="n">
        <v>45593</v>
      </c>
      <c r="E330" s="17" t="n">
        <v>1.4825</v>
      </c>
      <c r="F330" s="17" t="n">
        <v>1.5084</v>
      </c>
      <c r="G330" s="17" t="n">
        <v>12440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55</v>
      </c>
      <c r="B331" s="16" t="s">
        <v>57</v>
      </c>
      <c r="C331" s="36" t="n">
        <v>45558</v>
      </c>
      <c r="D331" s="37" t="n">
        <v>45596</v>
      </c>
      <c r="E331" s="17" t="n">
        <v>1.4825</v>
      </c>
      <c r="F331" s="17" t="n">
        <v>1.5105</v>
      </c>
      <c r="G331" s="17" t="n">
        <v>4500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55</v>
      </c>
      <c r="B332" s="16" t="s">
        <v>57</v>
      </c>
      <c r="C332" s="36" t="n">
        <v>45559</v>
      </c>
      <c r="D332" s="37" t="n">
        <v>45596</v>
      </c>
      <c r="E332" s="17" t="n">
        <v>1.4833</v>
      </c>
      <c r="F332" s="17" t="n">
        <v>1.5105</v>
      </c>
      <c r="G332" s="17" t="n">
        <v>4300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55</v>
      </c>
      <c r="B333" s="16" t="s">
        <v>57</v>
      </c>
      <c r="C333" s="36" t="n">
        <v>45559</v>
      </c>
      <c r="D333" s="37" t="n">
        <v>45597</v>
      </c>
      <c r="E333" s="17" t="n">
        <v>1.4833</v>
      </c>
      <c r="F333" s="17" t="n">
        <v>1.5113</v>
      </c>
      <c r="G333" s="17" t="n">
        <v>7300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55</v>
      </c>
      <c r="B334" s="16" t="s">
        <v>57</v>
      </c>
      <c r="C334" s="36" t="n">
        <v>45559</v>
      </c>
      <c r="D334" s="37" t="n">
        <v>45609</v>
      </c>
      <c r="E334" s="17" t="n">
        <v>1.4833</v>
      </c>
      <c r="F334" s="17" t="n">
        <v>1.5214</v>
      </c>
      <c r="G334" s="17" t="n">
        <v>1800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55</v>
      </c>
      <c r="B335" s="16" t="s">
        <v>57</v>
      </c>
      <c r="C335" s="36" t="n">
        <v>45559</v>
      </c>
      <c r="D335" s="37" t="n">
        <v>45614</v>
      </c>
      <c r="E335" s="17" t="n">
        <v>1.4833</v>
      </c>
      <c r="F335" s="17" t="n">
        <v>1.5258</v>
      </c>
      <c r="G335" s="17" t="n">
        <v>5600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55</v>
      </c>
      <c r="B336" s="16" t="s">
        <v>57</v>
      </c>
      <c r="C336" s="36" t="n">
        <v>45575</v>
      </c>
      <c r="D336" s="37" t="n">
        <v>45614</v>
      </c>
      <c r="E336" s="17" t="n">
        <v>1.4955</v>
      </c>
      <c r="F336" s="17" t="n">
        <v>1.5258</v>
      </c>
      <c r="G336" s="17" t="n">
        <v>3700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55</v>
      </c>
      <c r="B337" s="16" t="s">
        <v>57</v>
      </c>
      <c r="C337" s="36" t="n">
        <v>45581</v>
      </c>
      <c r="D337" s="37" t="n">
        <v>45614</v>
      </c>
      <c r="E337" s="17" t="n">
        <v>1.4996</v>
      </c>
      <c r="F337" s="17" t="n">
        <v>1.5258</v>
      </c>
      <c r="G337" s="17" t="n">
        <v>3900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55</v>
      </c>
      <c r="B338" s="16" t="s">
        <v>57</v>
      </c>
      <c r="C338" s="36" t="n">
        <v>45581</v>
      </c>
      <c r="D338" s="37" t="n">
        <v>45615</v>
      </c>
      <c r="E338" s="17" t="n">
        <v>1.4996</v>
      </c>
      <c r="F338" s="17" t="n">
        <v>1.5267</v>
      </c>
      <c r="G338" s="17" t="n">
        <v>13000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55</v>
      </c>
      <c r="B339" s="16" t="s">
        <v>57</v>
      </c>
      <c r="C339" s="36" t="n">
        <v>45581</v>
      </c>
      <c r="D339" s="37" t="n">
        <v>45616</v>
      </c>
      <c r="E339" s="17" t="n">
        <v>1.4996</v>
      </c>
      <c r="F339" s="17" t="n">
        <v>1.5275</v>
      </c>
      <c r="G339" s="17" t="n">
        <v>1500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55</v>
      </c>
      <c r="B340" s="16" t="s">
        <v>57</v>
      </c>
      <c r="C340" s="36" t="n">
        <v>45581</v>
      </c>
      <c r="D340" s="37" t="n">
        <v>45617</v>
      </c>
      <c r="E340" s="17" t="n">
        <v>1.4996</v>
      </c>
      <c r="F340" s="17" t="n">
        <v>1.5283</v>
      </c>
      <c r="G340" s="17" t="n">
        <v>24400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55</v>
      </c>
      <c r="B341" s="16" t="s">
        <v>57</v>
      </c>
      <c r="C341" s="36" t="n">
        <v>45586</v>
      </c>
      <c r="D341" s="37" t="n">
        <v>45617</v>
      </c>
      <c r="E341" s="17" t="n">
        <v>1.5033</v>
      </c>
      <c r="F341" s="17" t="n">
        <v>1.5283</v>
      </c>
      <c r="G341" s="17" t="n">
        <v>2900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55</v>
      </c>
      <c r="B342" s="16" t="s">
        <v>57</v>
      </c>
      <c r="C342" s="36" t="n">
        <v>45586</v>
      </c>
      <c r="D342" s="37" t="n">
        <v>45618</v>
      </c>
      <c r="E342" s="17" t="n">
        <v>1.5033</v>
      </c>
      <c r="F342" s="17" t="n">
        <v>1.5309</v>
      </c>
      <c r="G342" s="17" t="n">
        <v>3400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55</v>
      </c>
      <c r="B343" s="16" t="s">
        <v>57</v>
      </c>
      <c r="C343" s="36" t="n">
        <v>45590</v>
      </c>
      <c r="D343" s="37" t="n">
        <v>45618</v>
      </c>
      <c r="E343" s="17" t="n">
        <v>1.5079</v>
      </c>
      <c r="F343" s="17" t="n">
        <v>1.5309</v>
      </c>
      <c r="G343" s="17" t="n">
        <v>600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55</v>
      </c>
      <c r="B344" s="16" t="s">
        <v>57</v>
      </c>
      <c r="C344" s="36" t="n">
        <v>45590</v>
      </c>
      <c r="D344" s="37" t="n">
        <v>45621</v>
      </c>
      <c r="E344" s="17" t="n">
        <v>1.5079</v>
      </c>
      <c r="F344" s="17" t="n">
        <v>1.5317</v>
      </c>
      <c r="G344" s="17" t="n">
        <v>1400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55</v>
      </c>
      <c r="B345" s="16" t="s">
        <v>57</v>
      </c>
      <c r="C345" s="36" t="n">
        <v>45603</v>
      </c>
      <c r="D345" s="37" t="n">
        <v>45621</v>
      </c>
      <c r="E345" s="17" t="n">
        <v>1.5162</v>
      </c>
      <c r="F345" s="17" t="n">
        <v>1.5317</v>
      </c>
      <c r="G345" s="17" t="n">
        <v>13800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55</v>
      </c>
      <c r="B346" s="16" t="s">
        <v>57</v>
      </c>
      <c r="C346" s="36" t="n">
        <v>45603</v>
      </c>
      <c r="D346" s="37" t="n">
        <v>45622</v>
      </c>
      <c r="E346" s="17" t="n">
        <v>1.5162</v>
      </c>
      <c r="F346" s="17" t="n">
        <v>1.5325</v>
      </c>
      <c r="G346" s="17" t="n">
        <v>2700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55</v>
      </c>
      <c r="B347" s="16" t="s">
        <v>57</v>
      </c>
      <c r="C347" s="36" t="n">
        <v>45604</v>
      </c>
      <c r="D347" s="37" t="n">
        <v>45622</v>
      </c>
      <c r="E347" s="17" t="n">
        <v>1.5186</v>
      </c>
      <c r="F347" s="17" t="n">
        <v>1.5325</v>
      </c>
      <c r="G347" s="17" t="n">
        <v>5050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55</v>
      </c>
      <c r="B348" s="16" t="s">
        <v>57</v>
      </c>
      <c r="C348" s="36" t="n">
        <v>45607</v>
      </c>
      <c r="D348" s="37" t="n">
        <v>45622</v>
      </c>
      <c r="E348" s="17" t="n">
        <v>1.5195</v>
      </c>
      <c r="F348" s="17" t="n">
        <v>1.5325</v>
      </c>
      <c r="G348" s="17" t="n">
        <v>10000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55</v>
      </c>
      <c r="B349" s="16" t="s">
        <v>57</v>
      </c>
      <c r="C349" s="36" t="n">
        <v>45608</v>
      </c>
      <c r="D349" s="37" t="n">
        <v>45622</v>
      </c>
      <c r="E349" s="17" t="n">
        <v>1.5205</v>
      </c>
      <c r="F349" s="17" t="n">
        <v>1.5325</v>
      </c>
      <c r="G349" s="17" t="n">
        <v>13000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55</v>
      </c>
      <c r="B350" s="16" t="s">
        <v>57</v>
      </c>
      <c r="C350" s="36" t="n">
        <v>45610</v>
      </c>
      <c r="D350" s="37" t="n">
        <v>45622</v>
      </c>
      <c r="E350" s="17" t="n">
        <v>1.5224</v>
      </c>
      <c r="F350" s="17" t="n">
        <v>1.5325</v>
      </c>
      <c r="G350" s="17" t="n">
        <v>2130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55</v>
      </c>
      <c r="B351" s="16" t="s">
        <v>57</v>
      </c>
      <c r="C351" s="36" t="n">
        <v>45610</v>
      </c>
      <c r="D351" s="37" t="n">
        <v>45632</v>
      </c>
      <c r="E351" s="17" t="n">
        <v>1.5224</v>
      </c>
      <c r="F351" s="17" t="n">
        <v>1.5429</v>
      </c>
      <c r="G351" s="17" t="n">
        <v>1500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55</v>
      </c>
      <c r="B352" s="16" t="s">
        <v>57</v>
      </c>
      <c r="C352" s="36" t="n">
        <v>45617</v>
      </c>
      <c r="D352" s="37" t="n">
        <v>45632</v>
      </c>
      <c r="E352" s="17" t="n">
        <v>1.5284</v>
      </c>
      <c r="F352" s="17" t="n">
        <v>1.5429</v>
      </c>
      <c r="G352" s="17" t="n">
        <v>2260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55</v>
      </c>
      <c r="B353" s="16" t="s">
        <v>57</v>
      </c>
      <c r="C353" s="36" t="n">
        <v>45617</v>
      </c>
      <c r="D353" s="37" t="n">
        <v>45636</v>
      </c>
      <c r="E353" s="17" t="n">
        <v>1.5284</v>
      </c>
      <c r="F353" s="17" t="n">
        <v>1.5446</v>
      </c>
      <c r="G353" s="17" t="n">
        <v>2640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55</v>
      </c>
      <c r="B354" s="16" t="s">
        <v>57</v>
      </c>
      <c r="C354" s="36" t="n">
        <v>45623</v>
      </c>
      <c r="D354" s="37" t="n">
        <v>45636</v>
      </c>
      <c r="E354" s="17" t="n">
        <v>1.5334</v>
      </c>
      <c r="F354" s="17" t="n">
        <v>1.5446</v>
      </c>
      <c r="G354" s="17" t="n">
        <v>1940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55</v>
      </c>
      <c r="B355" s="16" t="s">
        <v>57</v>
      </c>
      <c r="C355" s="36" t="n">
        <v>45623</v>
      </c>
      <c r="D355" s="37" t="n">
        <v>45637</v>
      </c>
      <c r="E355" s="17" t="n">
        <v>1.5334</v>
      </c>
      <c r="F355" s="17" t="n">
        <v>1.5454</v>
      </c>
      <c r="G355" s="17" t="n">
        <v>13650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55</v>
      </c>
      <c r="B356" s="16" t="s">
        <v>57</v>
      </c>
      <c r="C356" s="36" t="n">
        <v>45623</v>
      </c>
      <c r="D356" s="37" t="n">
        <v>45644</v>
      </c>
      <c r="E356" s="17" t="n">
        <v>1.5334</v>
      </c>
      <c r="F356" s="17" t="n">
        <v>1.5519</v>
      </c>
      <c r="G356" s="17" t="n">
        <v>3050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55</v>
      </c>
      <c r="B357" s="16" t="s">
        <v>57</v>
      </c>
      <c r="C357" s="36" t="n">
        <v>45623</v>
      </c>
      <c r="D357" s="37" t="n">
        <v>45650</v>
      </c>
      <c r="E357" s="17" t="n">
        <v>1.5334</v>
      </c>
      <c r="F357" s="17" t="n">
        <v>1.557</v>
      </c>
      <c r="G357" s="17" t="n">
        <v>3260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55</v>
      </c>
      <c r="B358" s="16" t="s">
        <v>57</v>
      </c>
      <c r="C358" s="36" t="n">
        <v>45625</v>
      </c>
      <c r="D358" s="37" t="n">
        <v>45650</v>
      </c>
      <c r="E358" s="17" t="n">
        <v>1.5369</v>
      </c>
      <c r="F358" s="17" t="n">
        <v>1.557</v>
      </c>
      <c r="G358" s="17" t="n">
        <v>1840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55</v>
      </c>
      <c r="B359" s="16" t="s">
        <v>57</v>
      </c>
      <c r="C359" s="36" t="n">
        <v>45625</v>
      </c>
      <c r="D359" s="37" t="n">
        <v>45670</v>
      </c>
      <c r="E359" s="17" t="n">
        <v>1.5369</v>
      </c>
      <c r="F359" s="17" t="n">
        <v>1.5741</v>
      </c>
      <c r="G359" s="17" t="n">
        <v>3960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55</v>
      </c>
      <c r="B360" s="16" t="s">
        <v>57</v>
      </c>
      <c r="C360" s="36" t="n">
        <v>45629</v>
      </c>
      <c r="D360" s="37" t="n">
        <v>45670</v>
      </c>
      <c r="E360" s="17" t="n">
        <v>1.5387</v>
      </c>
      <c r="F360" s="17" t="n">
        <v>1.5741</v>
      </c>
      <c r="G360" s="17" t="n">
        <v>3440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55</v>
      </c>
      <c r="B361" s="16" t="s">
        <v>57</v>
      </c>
      <c r="C361" s="36" t="n">
        <v>45629</v>
      </c>
      <c r="D361" s="37" t="n">
        <v>45684</v>
      </c>
      <c r="E361" s="17" t="n">
        <v>1.5387</v>
      </c>
      <c r="F361" s="17" t="n">
        <v>1.5864</v>
      </c>
      <c r="G361" s="17" t="n">
        <v>1760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55</v>
      </c>
      <c r="B362" s="16" t="s">
        <v>57</v>
      </c>
      <c r="C362" s="36" t="n">
        <v>45635</v>
      </c>
      <c r="D362" s="37" t="n">
        <v>45684</v>
      </c>
      <c r="E362" s="17" t="n">
        <v>1.5438</v>
      </c>
      <c r="F362" s="17" t="n">
        <v>1.5864</v>
      </c>
      <c r="G362" s="17" t="n">
        <v>1300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55</v>
      </c>
      <c r="B363" s="16" t="s">
        <v>57</v>
      </c>
      <c r="C363" s="36" t="n">
        <v>45643</v>
      </c>
      <c r="D363" s="37" t="n">
        <v>45684</v>
      </c>
      <c r="E363" s="17" t="n">
        <v>1.551</v>
      </c>
      <c r="F363" s="17" t="n">
        <v>1.5864</v>
      </c>
      <c r="G363" s="17" t="n">
        <v>940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55</v>
      </c>
      <c r="B364" s="16" t="s">
        <v>57</v>
      </c>
      <c r="C364" s="36" t="n">
        <v>45643</v>
      </c>
      <c r="D364" s="37" t="n">
        <v>45691</v>
      </c>
      <c r="E364" s="17" t="n">
        <v>1.551</v>
      </c>
      <c r="F364" s="17" t="n">
        <v>1.5925</v>
      </c>
      <c r="G364" s="17" t="n">
        <v>4010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55</v>
      </c>
      <c r="B365" s="16" t="s">
        <v>57</v>
      </c>
      <c r="C365" s="36" t="n">
        <v>45645</v>
      </c>
      <c r="D365" s="37" t="n">
        <v>45691</v>
      </c>
      <c r="E365" s="17" t="n">
        <v>1.5528</v>
      </c>
      <c r="F365" s="17" t="n">
        <v>1.5925</v>
      </c>
      <c r="G365" s="17" t="n">
        <v>2220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55</v>
      </c>
      <c r="B366" s="16" t="s">
        <v>57</v>
      </c>
      <c r="C366" s="36" t="n">
        <v>45645</v>
      </c>
      <c r="D366" s="37" t="n">
        <v>45698</v>
      </c>
      <c r="E366" s="17" t="n">
        <v>1.5528</v>
      </c>
      <c r="F366" s="17" t="n">
        <v>1.5985</v>
      </c>
      <c r="G366" s="17" t="n">
        <v>870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55</v>
      </c>
      <c r="B367" s="16" t="s">
        <v>57</v>
      </c>
      <c r="C367" s="36" t="n">
        <v>45645</v>
      </c>
      <c r="D367" s="37" t="n">
        <v>45714</v>
      </c>
      <c r="E367" s="17" t="n">
        <v>1.5528</v>
      </c>
      <c r="F367" s="17" t="n">
        <v>1.6126</v>
      </c>
      <c r="G367" s="17" t="n">
        <v>4900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55</v>
      </c>
      <c r="B368" s="16" t="s">
        <v>57</v>
      </c>
      <c r="C368" s="36" t="n">
        <v>45645</v>
      </c>
      <c r="D368" s="37" t="n">
        <v>45716</v>
      </c>
      <c r="E368" s="17" t="n">
        <v>1.5528</v>
      </c>
      <c r="F368" s="17" t="n">
        <v>1.6163</v>
      </c>
      <c r="G368" s="17" t="n">
        <v>760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55</v>
      </c>
      <c r="B369" s="16" t="s">
        <v>57</v>
      </c>
      <c r="C369" s="36" t="n">
        <v>45646</v>
      </c>
      <c r="D369" s="37" t="n">
        <v>45716</v>
      </c>
      <c r="E369" s="17" t="n">
        <v>1.5555</v>
      </c>
      <c r="F369" s="17" t="n">
        <v>1.6163</v>
      </c>
      <c r="G369" s="17" t="n">
        <v>640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55</v>
      </c>
      <c r="B370" s="16" t="s">
        <v>57</v>
      </c>
      <c r="C370" s="36" t="n">
        <v>45646</v>
      </c>
      <c r="D370" s="37" t="n">
        <v>45719</v>
      </c>
      <c r="E370" s="17" t="n">
        <v>1.5555</v>
      </c>
      <c r="F370" s="17" t="n">
        <v>1.6172</v>
      </c>
      <c r="G370" s="17" t="n">
        <v>7350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55</v>
      </c>
      <c r="B371" s="16" t="s">
        <v>57</v>
      </c>
      <c r="C371" s="36" t="n">
        <v>45646</v>
      </c>
      <c r="D371" s="37" t="n">
        <v>45727</v>
      </c>
      <c r="E371" s="17" t="n">
        <v>1.5555</v>
      </c>
      <c r="F371" s="17" t="n">
        <v>1.6247</v>
      </c>
      <c r="G371" s="17" t="n">
        <v>12870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55</v>
      </c>
      <c r="B372" s="16" t="s">
        <v>57</v>
      </c>
      <c r="C372" s="36" t="n">
        <v>45646</v>
      </c>
      <c r="D372" s="37" t="n">
        <v>45737</v>
      </c>
      <c r="E372" s="17" t="n">
        <v>1.5555</v>
      </c>
      <c r="F372" s="17" t="n">
        <v>1.636</v>
      </c>
      <c r="G372" s="17" t="n">
        <v>2110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55</v>
      </c>
      <c r="B373" s="16" t="s">
        <v>57</v>
      </c>
      <c r="C373" s="36" t="n">
        <v>45646</v>
      </c>
      <c r="D373" s="37" t="n">
        <v>45740</v>
      </c>
      <c r="E373" s="17" t="n">
        <v>1.5555</v>
      </c>
      <c r="F373" s="17" t="n">
        <v>1.6369</v>
      </c>
      <c r="G373" s="17" t="n">
        <v>5130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55</v>
      </c>
      <c r="B374" s="16" t="s">
        <v>57</v>
      </c>
      <c r="C374" s="36" t="n">
        <v>45649</v>
      </c>
      <c r="D374" s="37" t="n">
        <v>45740</v>
      </c>
      <c r="E374" s="17" t="n">
        <v>1.5563</v>
      </c>
      <c r="F374" s="17" t="n">
        <v>1.6369</v>
      </c>
      <c r="G374" s="17" t="n">
        <v>3100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55</v>
      </c>
      <c r="B375" s="16" t="s">
        <v>57</v>
      </c>
      <c r="C375" s="36" t="n">
        <v>45649</v>
      </c>
      <c r="D375" s="37" t="n">
        <v>45741</v>
      </c>
      <c r="E375" s="17" t="n">
        <v>1.5563</v>
      </c>
      <c r="F375" s="17" t="n">
        <v>1.6379</v>
      </c>
      <c r="G375" s="17" t="n">
        <v>8820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55</v>
      </c>
      <c r="B376" s="16" t="s">
        <v>57</v>
      </c>
      <c r="C376" s="36" t="n">
        <v>45649</v>
      </c>
      <c r="D376" s="37" t="n">
        <v>45742</v>
      </c>
      <c r="E376" s="17" t="n">
        <v>1.5563</v>
      </c>
      <c r="F376" s="17" t="n">
        <v>1.6389</v>
      </c>
      <c r="G376" s="17" t="n">
        <v>1080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55</v>
      </c>
      <c r="B377" s="16" t="s">
        <v>57</v>
      </c>
      <c r="C377" s="36" t="n">
        <v>45649</v>
      </c>
      <c r="D377" s="37" t="n">
        <v>45743</v>
      </c>
      <c r="E377" s="17" t="n">
        <v>1.5563</v>
      </c>
      <c r="F377" s="17" t="n">
        <v>1.6399</v>
      </c>
      <c r="G377" s="17" t="n">
        <v>5050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55</v>
      </c>
      <c r="B378" s="16" t="s">
        <v>57</v>
      </c>
      <c r="C378" s="36" t="n">
        <v>45652</v>
      </c>
      <c r="D378" s="37" t="n">
        <v>45743</v>
      </c>
      <c r="E378" s="17" t="n">
        <v>1.5587</v>
      </c>
      <c r="F378" s="17" t="n">
        <v>1.6399</v>
      </c>
      <c r="G378" s="17" t="n">
        <v>6410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55</v>
      </c>
      <c r="B379" s="16" t="s">
        <v>57</v>
      </c>
      <c r="C379" s="36" t="n">
        <v>45652</v>
      </c>
      <c r="D379" s="37" t="n">
        <v>45744</v>
      </c>
      <c r="E379" s="17" t="n">
        <v>1.5587</v>
      </c>
      <c r="F379" s="17" t="n">
        <v>1.6427</v>
      </c>
      <c r="G379" s="17" t="n">
        <v>1440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55</v>
      </c>
      <c r="B380" s="16" t="s">
        <v>57</v>
      </c>
      <c r="C380" s="36" t="n">
        <v>45653</v>
      </c>
      <c r="D380" s="37" t="n">
        <v>45744</v>
      </c>
      <c r="E380" s="17" t="n">
        <v>1.5596</v>
      </c>
      <c r="F380" s="17" t="n">
        <v>1.6427</v>
      </c>
      <c r="G380" s="17" t="n">
        <v>5700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55</v>
      </c>
      <c r="B381" s="16" t="s">
        <v>57</v>
      </c>
      <c r="C381" s="36" t="n">
        <v>45654</v>
      </c>
      <c r="D381" s="37" t="n">
        <v>45744</v>
      </c>
      <c r="E381" s="17" t="n">
        <v>1.5613</v>
      </c>
      <c r="F381" s="17" t="n">
        <v>1.6427</v>
      </c>
      <c r="G381" s="17" t="n">
        <v>9010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55</v>
      </c>
      <c r="B382" s="16" t="s">
        <v>57</v>
      </c>
      <c r="C382" s="36" t="n">
        <v>45654</v>
      </c>
      <c r="D382" s="37" t="n">
        <v>45749</v>
      </c>
      <c r="E382" s="17" t="n">
        <v>1.5613</v>
      </c>
      <c r="F382" s="17" t="n">
        <v>1.6451</v>
      </c>
      <c r="G382" s="17" t="n">
        <v>8000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55</v>
      </c>
      <c r="B383" s="16" t="s">
        <v>57</v>
      </c>
      <c r="C383" s="36" t="n">
        <v>45654</v>
      </c>
      <c r="D383" s="37" t="n">
        <v>45750</v>
      </c>
      <c r="E383" s="17" t="n">
        <v>1.5613</v>
      </c>
      <c r="F383" s="17" t="n">
        <v>1.6466</v>
      </c>
      <c r="G383" s="17" t="n">
        <v>1640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55</v>
      </c>
      <c r="B384" s="16" t="s">
        <v>57</v>
      </c>
      <c r="C384" s="36" t="n">
        <v>45656</v>
      </c>
      <c r="D384" s="37" t="n">
        <v>45750</v>
      </c>
      <c r="E384" s="17" t="n">
        <v>1.5647</v>
      </c>
      <c r="F384" s="17" t="n">
        <v>1.6466</v>
      </c>
      <c r="G384" s="17" t="n">
        <v>8560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55</v>
      </c>
      <c r="B385" s="16" t="s">
        <v>57</v>
      </c>
      <c r="C385" s="36" t="n">
        <v>45656</v>
      </c>
      <c r="D385" s="37" t="n">
        <v>45752</v>
      </c>
      <c r="E385" s="17" t="n">
        <v>1.5647</v>
      </c>
      <c r="F385" s="17" t="n">
        <v>1.6494</v>
      </c>
      <c r="G385" s="17" t="n">
        <v>19790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55</v>
      </c>
      <c r="B386" s="16" t="s">
        <v>57</v>
      </c>
      <c r="C386" s="36" t="n">
        <v>45667</v>
      </c>
      <c r="D386" s="37" t="n">
        <v>45752</v>
      </c>
      <c r="E386" s="17" t="n">
        <v>1.5735</v>
      </c>
      <c r="F386" s="17" t="n">
        <v>1.6494</v>
      </c>
      <c r="G386" s="17" t="n">
        <v>5950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55</v>
      </c>
      <c r="B387" s="16" t="s">
        <v>57</v>
      </c>
      <c r="C387" s="36" t="n">
        <v>45671</v>
      </c>
      <c r="D387" s="37" t="n">
        <v>45752</v>
      </c>
      <c r="E387" s="17" t="n">
        <v>1.5752</v>
      </c>
      <c r="F387" s="17" t="n">
        <v>1.6494</v>
      </c>
      <c r="G387" s="17" t="n">
        <v>12100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55</v>
      </c>
      <c r="B388" s="16" t="s">
        <v>57</v>
      </c>
      <c r="C388" s="36" t="n">
        <v>45672</v>
      </c>
      <c r="D388" s="37" t="n">
        <v>45752</v>
      </c>
      <c r="E388" s="17" t="n">
        <v>1.5759</v>
      </c>
      <c r="F388" s="17" t="n">
        <v>1.6494</v>
      </c>
      <c r="G388" s="17" t="n">
        <v>6500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55</v>
      </c>
      <c r="B389" s="16" t="s">
        <v>57</v>
      </c>
      <c r="C389" s="36" t="n">
        <v>45673</v>
      </c>
      <c r="D389" s="37" t="n">
        <v>45752</v>
      </c>
      <c r="E389" s="17" t="n">
        <v>1.5769</v>
      </c>
      <c r="F389" s="17" t="n">
        <v>1.6494</v>
      </c>
      <c r="G389" s="17" t="n">
        <v>3410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55</v>
      </c>
      <c r="B390" s="16" t="s">
        <v>57</v>
      </c>
      <c r="C390" s="36" t="n">
        <v>45673</v>
      </c>
      <c r="D390" s="37" t="n">
        <v>45755</v>
      </c>
      <c r="E390" s="17" t="n">
        <v>1.5769</v>
      </c>
      <c r="F390" s="17" t="n">
        <v>1.6513</v>
      </c>
      <c r="G390" s="17" t="n">
        <v>7850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55</v>
      </c>
      <c r="B391" s="16" t="s">
        <v>57</v>
      </c>
      <c r="C391" s="36" t="n">
        <v>45673</v>
      </c>
      <c r="D391" s="37" t="n">
        <v>45756</v>
      </c>
      <c r="E391" s="17" t="n">
        <v>1.5769</v>
      </c>
      <c r="F391" s="17" t="n">
        <v>1.6523</v>
      </c>
      <c r="G391" s="17" t="n">
        <v>6640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55</v>
      </c>
      <c r="B392" s="16" t="s">
        <v>57</v>
      </c>
      <c r="C392" s="36" t="n">
        <v>45680</v>
      </c>
      <c r="D392" s="37" t="n">
        <v>45756</v>
      </c>
      <c r="E392" s="17" t="n">
        <v>1.5832</v>
      </c>
      <c r="F392" s="17" t="n">
        <v>1.6523</v>
      </c>
      <c r="G392" s="17" t="n">
        <v>19860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55</v>
      </c>
      <c r="B393" s="16" t="s">
        <v>57</v>
      </c>
      <c r="C393" s="36" t="n">
        <v>45680</v>
      </c>
      <c r="D393" s="37" t="n">
        <v>45762</v>
      </c>
      <c r="E393" s="17" t="n">
        <v>1.5832</v>
      </c>
      <c r="F393" s="17" t="n">
        <v>1.658</v>
      </c>
      <c r="G393" s="17" t="n">
        <v>90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55</v>
      </c>
      <c r="B394" s="16" t="s">
        <v>57</v>
      </c>
      <c r="C394" s="36" t="n">
        <v>45686</v>
      </c>
      <c r="D394" s="37" t="n">
        <v>45762</v>
      </c>
      <c r="E394" s="17" t="n">
        <v>1.5883</v>
      </c>
      <c r="F394" s="17" t="n">
        <v>1.658</v>
      </c>
      <c r="G394" s="17" t="n">
        <v>4010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55</v>
      </c>
      <c r="B395" s="16" t="s">
        <v>57</v>
      </c>
      <c r="C395" s="36" t="n">
        <v>45686</v>
      </c>
      <c r="D395" s="37" t="n">
        <v>45763</v>
      </c>
      <c r="E395" s="17" t="n">
        <v>1.5883</v>
      </c>
      <c r="F395" s="17" t="n">
        <v>1.659</v>
      </c>
      <c r="G395" s="17" t="n">
        <v>2190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55</v>
      </c>
      <c r="B396" s="16" t="s">
        <v>57</v>
      </c>
      <c r="C396" s="36" t="n">
        <v>45699</v>
      </c>
      <c r="D396" s="37" t="n">
        <v>45763</v>
      </c>
      <c r="E396" s="17" t="n">
        <v>1.5995</v>
      </c>
      <c r="F396" s="17" t="n">
        <v>1.659</v>
      </c>
      <c r="G396" s="17" t="n">
        <v>210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55</v>
      </c>
      <c r="B397" s="16" t="s">
        <v>57</v>
      </c>
      <c r="C397" s="36" t="n">
        <v>45699</v>
      </c>
      <c r="D397" s="37" t="n">
        <v>45775</v>
      </c>
      <c r="E397" s="17" t="n">
        <v>1.5995</v>
      </c>
      <c r="F397" s="17" t="n">
        <v>1.6703</v>
      </c>
      <c r="G397" s="17" t="n">
        <v>120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55</v>
      </c>
      <c r="B398" s="16" t="s">
        <v>57</v>
      </c>
      <c r="C398" s="36" t="n">
        <v>45699</v>
      </c>
      <c r="D398" s="37" t="n">
        <v>45776</v>
      </c>
      <c r="E398" s="17" t="n">
        <v>1.5995</v>
      </c>
      <c r="F398" s="17" t="n">
        <v>1.6712</v>
      </c>
      <c r="G398" s="17" t="n">
        <v>5170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55</v>
      </c>
      <c r="B399" s="16" t="s">
        <v>57</v>
      </c>
      <c r="C399" s="36" t="n">
        <v>45700</v>
      </c>
      <c r="D399" s="37" t="n">
        <v>45776</v>
      </c>
      <c r="E399" s="17" t="n">
        <v>1.6005</v>
      </c>
      <c r="F399" s="17" t="n">
        <v>1.6712</v>
      </c>
      <c r="G399" s="17" t="n">
        <v>4380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55</v>
      </c>
      <c r="B400" s="16" t="s">
        <v>57</v>
      </c>
      <c r="C400" s="36" t="n">
        <v>45702</v>
      </c>
      <c r="D400" s="37" t="n">
        <v>45776</v>
      </c>
      <c r="E400" s="17" t="n">
        <v>1.6039</v>
      </c>
      <c r="F400" s="17" t="n">
        <v>1.6712</v>
      </c>
      <c r="G400" s="17" t="n">
        <v>4450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55</v>
      </c>
      <c r="B401" s="16" t="s">
        <v>57</v>
      </c>
      <c r="C401" s="36" t="n">
        <v>45702</v>
      </c>
      <c r="D401" s="37" t="n">
        <v>45777</v>
      </c>
      <c r="E401" s="17" t="n">
        <v>1.6039</v>
      </c>
      <c r="F401" s="17" t="n">
        <v>1.673</v>
      </c>
      <c r="G401" s="17" t="n">
        <v>11600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55</v>
      </c>
      <c r="B402" s="16" t="s">
        <v>57</v>
      </c>
      <c r="C402" s="36" t="n">
        <v>45702</v>
      </c>
      <c r="D402" s="37" t="n">
        <v>45779</v>
      </c>
      <c r="E402" s="17" t="n">
        <v>1.6039</v>
      </c>
      <c r="F402" s="17" t="n">
        <v>1.6758</v>
      </c>
      <c r="G402" s="17" t="n">
        <v>14520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55</v>
      </c>
      <c r="B403" s="16" t="s">
        <v>57</v>
      </c>
      <c r="C403" s="36" t="n">
        <v>45702</v>
      </c>
      <c r="D403" s="37" t="n">
        <v>45780</v>
      </c>
      <c r="E403" s="17" t="n">
        <v>1.6039</v>
      </c>
      <c r="F403" s="17" t="n">
        <v>1.6758</v>
      </c>
      <c r="G403" s="17" t="n">
        <v>4680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55</v>
      </c>
      <c r="B404" s="16" t="s">
        <v>57</v>
      </c>
      <c r="C404" s="36" t="n">
        <v>45707</v>
      </c>
      <c r="D404" s="37" t="n">
        <v>45780</v>
      </c>
      <c r="E404" s="17" t="n">
        <v>1.6067</v>
      </c>
      <c r="F404" s="17" t="n">
        <v>1.6758</v>
      </c>
      <c r="G404" s="17" t="n">
        <v>270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55</v>
      </c>
      <c r="B405" s="16" t="s">
        <v>57</v>
      </c>
      <c r="C405" s="36" t="n">
        <v>45707</v>
      </c>
      <c r="D405" s="37" t="n">
        <v>45782</v>
      </c>
      <c r="E405" s="17" t="n">
        <v>1.6067</v>
      </c>
      <c r="F405" s="17" t="n">
        <v>1.6767</v>
      </c>
      <c r="G405" s="17" t="n">
        <v>5630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55</v>
      </c>
      <c r="B406" s="16" t="s">
        <v>57</v>
      </c>
      <c r="C406" s="36" t="n">
        <v>45712</v>
      </c>
      <c r="D406" s="37" t="n">
        <v>45782</v>
      </c>
      <c r="E406" s="17" t="n">
        <v>1.611</v>
      </c>
      <c r="F406" s="17" t="n">
        <v>1.6767</v>
      </c>
      <c r="G406" s="17" t="n">
        <v>9300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55</v>
      </c>
      <c r="B407" s="16" t="s">
        <v>57</v>
      </c>
      <c r="C407" s="36" t="n">
        <v>45723</v>
      </c>
      <c r="D407" s="37" t="n">
        <v>45782</v>
      </c>
      <c r="E407" s="17" t="n">
        <v>1.6229</v>
      </c>
      <c r="F407" s="17" t="n">
        <v>1.6767</v>
      </c>
      <c r="G407" s="17" t="n">
        <v>9390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55</v>
      </c>
      <c r="B408" s="16" t="s">
        <v>57</v>
      </c>
      <c r="C408" s="36" t="n">
        <v>45723</v>
      </c>
      <c r="D408" s="37" t="n">
        <v>45791</v>
      </c>
      <c r="E408" s="17" t="n">
        <v>1.6229</v>
      </c>
      <c r="F408" s="17" t="n">
        <v>1.6852</v>
      </c>
      <c r="G408" s="17" t="n">
        <v>1260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55</v>
      </c>
      <c r="B409" s="16" t="s">
        <v>57</v>
      </c>
      <c r="C409" s="36" t="n">
        <v>45734</v>
      </c>
      <c r="D409" s="37" t="n">
        <v>45791</v>
      </c>
      <c r="E409" s="17" t="n">
        <v>1.6314</v>
      </c>
      <c r="F409" s="17" t="n">
        <v>1.6852</v>
      </c>
      <c r="G409" s="17" t="n">
        <v>6940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55</v>
      </c>
      <c r="B410" s="16" t="s">
        <v>57</v>
      </c>
      <c r="C410" s="36" t="n">
        <v>45734</v>
      </c>
      <c r="D410" s="37" t="n">
        <v>45792</v>
      </c>
      <c r="E410" s="17" t="n">
        <v>1.6314</v>
      </c>
      <c r="F410" s="17" t="n">
        <v>1.6862</v>
      </c>
      <c r="G410" s="17" t="n">
        <v>11020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55</v>
      </c>
      <c r="B411" s="16" t="s">
        <v>57</v>
      </c>
      <c r="C411" s="36" t="n">
        <v>45734</v>
      </c>
      <c r="D411" s="37" t="n">
        <v>45793</v>
      </c>
      <c r="E411" s="17" t="n">
        <v>1.6314</v>
      </c>
      <c r="F411" s="17" t="n">
        <v>1.689</v>
      </c>
      <c r="G411" s="17" t="n">
        <v>4040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55</v>
      </c>
      <c r="B412" s="16" t="s">
        <v>57</v>
      </c>
      <c r="C412" s="36" t="n">
        <v>45735</v>
      </c>
      <c r="D412" s="37" t="n">
        <v>45793</v>
      </c>
      <c r="E412" s="17" t="n">
        <v>1.6324</v>
      </c>
      <c r="F412" s="17" t="n">
        <v>1.689</v>
      </c>
      <c r="G412" s="17" t="n">
        <v>2500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55</v>
      </c>
      <c r="B413" s="16" t="s">
        <v>57</v>
      </c>
      <c r="C413" s="36" t="n">
        <v>45736</v>
      </c>
      <c r="D413" s="37" t="n">
        <v>45793</v>
      </c>
      <c r="E413" s="17" t="n">
        <v>1.6333</v>
      </c>
      <c r="F413" s="17" t="n">
        <v>1.689</v>
      </c>
      <c r="G413" s="17" t="n">
        <v>6900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55</v>
      </c>
      <c r="B414" s="16" t="s">
        <v>57</v>
      </c>
      <c r="C414" s="36" t="n">
        <v>45756</v>
      </c>
      <c r="D414" s="37" t="n">
        <v>45793</v>
      </c>
      <c r="E414" s="17" t="n">
        <v>1.6524</v>
      </c>
      <c r="F414" s="17" t="n">
        <v>1.689</v>
      </c>
      <c r="G414" s="17" t="n">
        <v>3200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55</v>
      </c>
      <c r="B415" s="16" t="s">
        <v>57</v>
      </c>
      <c r="C415" s="36" t="n">
        <v>45757</v>
      </c>
      <c r="D415" s="37" t="n">
        <v>45793</v>
      </c>
      <c r="E415" s="17" t="n">
        <v>1.6533</v>
      </c>
      <c r="F415" s="17" t="n">
        <v>1.689</v>
      </c>
      <c r="G415" s="17" t="n">
        <v>860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55</v>
      </c>
      <c r="B416" s="16" t="s">
        <v>57</v>
      </c>
      <c r="C416" s="36" t="n">
        <v>45757</v>
      </c>
      <c r="D416" s="37" t="n">
        <v>45797</v>
      </c>
      <c r="E416" s="17" t="n">
        <v>1.6533</v>
      </c>
      <c r="F416" s="17" t="n">
        <v>1.691</v>
      </c>
      <c r="G416" s="17" t="n">
        <v>21420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55</v>
      </c>
      <c r="B417" s="16" t="s">
        <v>57</v>
      </c>
      <c r="C417" s="36" t="n">
        <v>45757</v>
      </c>
      <c r="D417" s="37" t="n">
        <v>45798</v>
      </c>
      <c r="E417" s="17" t="n">
        <v>1.6533</v>
      </c>
      <c r="F417" s="17" t="n">
        <v>1.692</v>
      </c>
      <c r="G417" s="17" t="n">
        <v>8900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55</v>
      </c>
      <c r="B418" s="16" t="s">
        <v>57</v>
      </c>
      <c r="C418" s="36" t="n">
        <v>45766</v>
      </c>
      <c r="D418" s="37" t="n">
        <v>45798</v>
      </c>
      <c r="E418" s="17" t="n">
        <v>1.6628</v>
      </c>
      <c r="F418" s="17" t="n">
        <v>1.692</v>
      </c>
      <c r="G418" s="17" t="n">
        <v>12880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55</v>
      </c>
      <c r="B419" s="16" t="s">
        <v>57</v>
      </c>
      <c r="C419" s="36" t="n">
        <v>45766</v>
      </c>
      <c r="D419" s="37" t="n">
        <v>45799</v>
      </c>
      <c r="E419" s="17" t="n">
        <v>1.6628</v>
      </c>
      <c r="F419" s="17" t="n">
        <v>1.693</v>
      </c>
      <c r="G419" s="17" t="n">
        <v>1120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55</v>
      </c>
      <c r="B420" s="16" t="s">
        <v>57</v>
      </c>
      <c r="C420" s="36" t="n">
        <v>45768</v>
      </c>
      <c r="D420" s="37" t="n">
        <v>45799</v>
      </c>
      <c r="E420" s="17" t="n">
        <v>1.6637</v>
      </c>
      <c r="F420" s="17" t="n">
        <v>1.693</v>
      </c>
      <c r="G420" s="17" t="n">
        <v>9860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55</v>
      </c>
      <c r="B421" s="16" t="s">
        <v>57</v>
      </c>
      <c r="C421" s="36" t="n">
        <v>45769</v>
      </c>
      <c r="D421" s="37" t="n">
        <v>45799</v>
      </c>
      <c r="E421" s="17" t="n">
        <v>1.6647</v>
      </c>
      <c r="F421" s="17" t="n">
        <v>1.693</v>
      </c>
      <c r="G421" s="17" t="n">
        <v>2530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55</v>
      </c>
      <c r="B422" s="16" t="s">
        <v>57</v>
      </c>
      <c r="C422" s="36" t="n">
        <v>45772</v>
      </c>
      <c r="D422" s="37" t="n">
        <v>45799</v>
      </c>
      <c r="E422" s="17" t="n">
        <v>1.6694</v>
      </c>
      <c r="F422" s="17" t="n">
        <v>1.693</v>
      </c>
      <c r="G422" s="17" t="n">
        <v>3490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55</v>
      </c>
      <c r="B423" s="16" t="s">
        <v>57</v>
      </c>
      <c r="C423" s="36" t="n">
        <v>45772</v>
      </c>
      <c r="D423" s="37" t="n">
        <v>45803</v>
      </c>
      <c r="E423" s="17" t="n">
        <v>1.6694</v>
      </c>
      <c r="F423" s="17" t="n">
        <v>1.6967</v>
      </c>
      <c r="G423" s="17" t="n">
        <v>16710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55</v>
      </c>
      <c r="B424" s="16" t="s">
        <v>57</v>
      </c>
      <c r="C424" s="36" t="n">
        <v>45782</v>
      </c>
      <c r="D424" s="37" t="n">
        <v>45803</v>
      </c>
      <c r="E424" s="17" t="n">
        <v>1.6768</v>
      </c>
      <c r="F424" s="17" t="n">
        <v>1.6967</v>
      </c>
      <c r="G424" s="17" t="n">
        <v>1910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55</v>
      </c>
      <c r="B425" s="16" t="s">
        <v>57</v>
      </c>
      <c r="C425" s="36" t="n">
        <v>45782</v>
      </c>
      <c r="D425" s="37" t="n">
        <v>45804</v>
      </c>
      <c r="E425" s="17" t="n">
        <v>1.6768</v>
      </c>
      <c r="F425" s="17" t="n">
        <v>1.6977</v>
      </c>
      <c r="G425" s="17" t="n">
        <v>2090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55</v>
      </c>
      <c r="B426" s="16" t="s">
        <v>57</v>
      </c>
      <c r="C426" s="36" t="n">
        <v>45783</v>
      </c>
      <c r="D426" s="37" t="n">
        <v>45804</v>
      </c>
      <c r="E426" s="17" t="n">
        <v>1.6778</v>
      </c>
      <c r="F426" s="17" t="n">
        <v>1.6977</v>
      </c>
      <c r="G426" s="17" t="n">
        <v>1730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55</v>
      </c>
      <c r="B427" s="16" t="s">
        <v>57</v>
      </c>
      <c r="C427" s="36" t="n">
        <v>45783</v>
      </c>
      <c r="D427" s="37" t="n">
        <v>45813</v>
      </c>
      <c r="E427" s="17" t="n">
        <v>1.6778</v>
      </c>
      <c r="F427" s="17" t="n">
        <v>1.7061</v>
      </c>
      <c r="G427" s="17" t="n">
        <v>2270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55</v>
      </c>
      <c r="B428" s="16" t="s">
        <v>57</v>
      </c>
      <c r="C428" s="36" t="n">
        <v>45783</v>
      </c>
      <c r="D428" s="37" t="n">
        <v>45814</v>
      </c>
      <c r="E428" s="17" t="n">
        <v>1.6778</v>
      </c>
      <c r="F428" s="17" t="n">
        <v>1.7091</v>
      </c>
      <c r="G428" s="17" t="n">
        <v>7230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55</v>
      </c>
      <c r="B429" s="16" t="s">
        <v>57</v>
      </c>
      <c r="C429" s="36" t="n">
        <v>45784</v>
      </c>
      <c r="D429" s="37" t="n">
        <v>45814</v>
      </c>
      <c r="E429" s="17" t="n">
        <v>1.6788</v>
      </c>
      <c r="F429" s="17" t="n">
        <v>1.7091</v>
      </c>
      <c r="G429" s="17" t="n">
        <v>1190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55</v>
      </c>
      <c r="B430" s="16" t="s">
        <v>57</v>
      </c>
      <c r="C430" s="36" t="n">
        <v>45789</v>
      </c>
      <c r="D430" s="37" t="n">
        <v>45814</v>
      </c>
      <c r="E430" s="17" t="n">
        <v>1.6834</v>
      </c>
      <c r="F430" s="17" t="n">
        <v>1.7091</v>
      </c>
      <c r="G430" s="17" t="n">
        <v>4450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55</v>
      </c>
      <c r="B431" s="16" t="s">
        <v>57</v>
      </c>
      <c r="C431" s="36" t="n">
        <v>45789</v>
      </c>
      <c r="D431" s="37" t="n">
        <v>45817</v>
      </c>
      <c r="E431" s="17" t="n">
        <v>1.6834</v>
      </c>
      <c r="F431" s="17" t="n">
        <v>1.71</v>
      </c>
      <c r="G431" s="17" t="n">
        <v>27700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55</v>
      </c>
      <c r="B432" s="16" t="s">
        <v>57</v>
      </c>
      <c r="C432" s="36" t="n">
        <v>45790</v>
      </c>
      <c r="D432" s="37" t="n">
        <v>45817</v>
      </c>
      <c r="E432" s="17" t="n">
        <v>1.6843</v>
      </c>
      <c r="F432" s="17" t="n">
        <v>1.71</v>
      </c>
      <c r="G432" s="17" t="n">
        <v>1350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55</v>
      </c>
      <c r="B433" s="16" t="s">
        <v>57</v>
      </c>
      <c r="C433" s="36" t="n">
        <v>45790</v>
      </c>
      <c r="D433" s="37" t="n">
        <v>45818</v>
      </c>
      <c r="E433" s="17" t="n">
        <v>1.6843</v>
      </c>
      <c r="F433" s="17" t="n">
        <v>1.711</v>
      </c>
      <c r="G433" s="17" t="n">
        <v>17650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55</v>
      </c>
      <c r="B434" s="16" t="s">
        <v>57</v>
      </c>
      <c r="C434" s="36" t="n">
        <v>45796</v>
      </c>
      <c r="D434" s="37" t="n">
        <v>45818</v>
      </c>
      <c r="E434" s="17" t="n">
        <v>1.6901</v>
      </c>
      <c r="F434" s="17" t="n">
        <v>1.711</v>
      </c>
      <c r="G434" s="17" t="n">
        <v>18580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55</v>
      </c>
      <c r="B435" s="16" t="s">
        <v>57</v>
      </c>
      <c r="C435" s="36" t="n">
        <v>45805</v>
      </c>
      <c r="D435" s="37" t="n">
        <v>45818</v>
      </c>
      <c r="E435" s="17" t="n">
        <v>1.6988</v>
      </c>
      <c r="F435" s="17" t="n">
        <v>1.711</v>
      </c>
      <c r="G435" s="17" t="n">
        <v>6230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55</v>
      </c>
      <c r="B436" s="16" t="s">
        <v>57</v>
      </c>
      <c r="C436" s="36" t="n">
        <v>45806</v>
      </c>
      <c r="D436" s="37" t="n">
        <v>45818</v>
      </c>
      <c r="E436" s="17" t="n">
        <v>1.6998</v>
      </c>
      <c r="F436" s="17" t="n">
        <v>1.711</v>
      </c>
      <c r="G436" s="17" t="n">
        <v>5390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55</v>
      </c>
      <c r="B437" s="16" t="s">
        <v>57</v>
      </c>
      <c r="C437" s="36" t="n">
        <v>45806</v>
      </c>
      <c r="D437" s="37" t="n">
        <v>45826</v>
      </c>
      <c r="E437" s="17" t="n">
        <v>1.6998</v>
      </c>
      <c r="F437" s="17" t="n">
        <v>1.7186</v>
      </c>
      <c r="G437" s="17" t="n">
        <v>4100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55</v>
      </c>
      <c r="B438" s="16" t="s">
        <v>57</v>
      </c>
      <c r="C438" s="36" t="n">
        <v>45806</v>
      </c>
      <c r="D438" s="37" t="n">
        <v>45827</v>
      </c>
      <c r="E438" s="17" t="n">
        <v>1.6998</v>
      </c>
      <c r="F438" s="17" t="n">
        <v>1.7195</v>
      </c>
      <c r="G438" s="17" t="n">
        <v>4400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55</v>
      </c>
      <c r="B439" s="16" t="s">
        <v>57</v>
      </c>
      <c r="C439" s="36" t="n">
        <v>45806</v>
      </c>
      <c r="D439" s="37" t="n">
        <v>45828</v>
      </c>
      <c r="E439" s="17" t="n">
        <v>1.6998</v>
      </c>
      <c r="F439" s="17" t="n">
        <v>1.7223</v>
      </c>
      <c r="G439" s="17" t="n">
        <v>8410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55</v>
      </c>
      <c r="B440" s="16" t="s">
        <v>57</v>
      </c>
      <c r="C440" s="36" t="n">
        <v>45810</v>
      </c>
      <c r="D440" s="37" t="n">
        <v>45828</v>
      </c>
      <c r="E440" s="17" t="n">
        <v>1.7035</v>
      </c>
      <c r="F440" s="17" t="n">
        <v>1.7223</v>
      </c>
      <c r="G440" s="17" t="n">
        <v>13990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55</v>
      </c>
      <c r="B441" s="16" t="s">
        <v>57</v>
      </c>
      <c r="C441" s="36" t="n">
        <v>45810</v>
      </c>
      <c r="D441" s="37" t="n">
        <v>45835</v>
      </c>
      <c r="E441" s="17" t="n">
        <v>1.7035</v>
      </c>
      <c r="F441" s="17" t="n">
        <v>1.729</v>
      </c>
      <c r="G441" s="17" t="n">
        <v>2200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55</v>
      </c>
      <c r="B442" s="16" t="s">
        <v>57</v>
      </c>
      <c r="C442" s="36" t="n">
        <v>45810</v>
      </c>
      <c r="D442" s="37" t="n">
        <v>45838</v>
      </c>
      <c r="E442" s="17" t="n">
        <v>1.7035</v>
      </c>
      <c r="F442" s="17" t="n">
        <v>1.7299</v>
      </c>
      <c r="G442" s="17" t="n">
        <v>6420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55</v>
      </c>
      <c r="B443" s="16" t="s">
        <v>57</v>
      </c>
      <c r="C443" s="36" t="n">
        <v>45810</v>
      </c>
      <c r="D443" s="37" t="n">
        <v>45840</v>
      </c>
      <c r="E443" s="17" t="n">
        <v>1.7035</v>
      </c>
      <c r="F443" s="17" t="n">
        <v>1.7317</v>
      </c>
      <c r="G443" s="17" t="n">
        <v>1400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55</v>
      </c>
      <c r="B444" s="16" t="s">
        <v>57</v>
      </c>
      <c r="C444" s="36" t="n">
        <v>45810</v>
      </c>
      <c r="D444" s="37" t="n">
        <v>45842</v>
      </c>
      <c r="E444" s="17" t="n">
        <v>1.7035</v>
      </c>
      <c r="F444" s="17" t="n">
        <v>1.7328</v>
      </c>
      <c r="G444" s="17" t="n">
        <v>6500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55</v>
      </c>
      <c r="B445" s="16" t="s">
        <v>57</v>
      </c>
      <c r="C445" s="36" t="n">
        <v>45810</v>
      </c>
      <c r="D445" s="37" t="n">
        <v>45845</v>
      </c>
      <c r="E445" s="17" t="n">
        <v>1.7035</v>
      </c>
      <c r="F445" s="17" t="n">
        <v>1.7365</v>
      </c>
      <c r="G445" s="17" t="n">
        <v>16250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55</v>
      </c>
      <c r="B446" s="16" t="s">
        <v>57</v>
      </c>
      <c r="C446" s="36" t="n">
        <v>45810</v>
      </c>
      <c r="D446" s="37" t="n">
        <v>45846</v>
      </c>
      <c r="E446" s="17" t="n">
        <v>1.7035</v>
      </c>
      <c r="F446" s="17" t="n">
        <v>1.7375</v>
      </c>
      <c r="G446" s="17" t="n">
        <v>280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55</v>
      </c>
      <c r="B447" s="16" t="s">
        <v>57</v>
      </c>
      <c r="C447" s="36" t="n">
        <v>45810</v>
      </c>
      <c r="D447" s="37" t="n">
        <v>45847</v>
      </c>
      <c r="E447" s="17" t="n">
        <v>1.7035</v>
      </c>
      <c r="F447" s="17" t="n">
        <v>1.7383</v>
      </c>
      <c r="G447" s="17" t="n">
        <v>39500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55</v>
      </c>
      <c r="B448" s="16" t="s">
        <v>57</v>
      </c>
      <c r="C448" s="36" t="n">
        <v>45810</v>
      </c>
      <c r="D448" s="37" t="n">
        <v>45848</v>
      </c>
      <c r="E448" s="17" t="n">
        <v>1.7035</v>
      </c>
      <c r="F448" s="17" t="n">
        <v>1.7385</v>
      </c>
      <c r="G448" s="17" t="n">
        <v>15600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55</v>
      </c>
      <c r="B449" s="16" t="s">
        <v>57</v>
      </c>
      <c r="C449" s="36" t="n">
        <v>45810</v>
      </c>
      <c r="D449" s="37" t="n">
        <v>45849</v>
      </c>
      <c r="E449" s="17" t="n">
        <v>1.7035</v>
      </c>
      <c r="F449" s="17" t="n">
        <v>1.7423</v>
      </c>
      <c r="G449" s="17" t="n">
        <v>106050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55</v>
      </c>
      <c r="B450" s="16" t="s">
        <v>57</v>
      </c>
      <c r="C450" s="36" t="n">
        <v>45810</v>
      </c>
      <c r="D450" s="37" t="n">
        <v>45854</v>
      </c>
      <c r="E450" s="17" t="n">
        <v>1.7035</v>
      </c>
      <c r="F450" s="17" t="n">
        <v>1.745</v>
      </c>
      <c r="G450" s="17" t="n">
        <v>50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55</v>
      </c>
      <c r="B451" s="16" t="s">
        <v>57</v>
      </c>
      <c r="C451" s="36" t="n">
        <v>45810</v>
      </c>
      <c r="D451" s="37" t="n">
        <v>45855</v>
      </c>
      <c r="E451" s="17" t="n">
        <v>1.7035</v>
      </c>
      <c r="F451" s="17" t="n">
        <v>1.7459</v>
      </c>
      <c r="G451" s="17" t="n">
        <v>9100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55</v>
      </c>
      <c r="B452" s="16" t="s">
        <v>57</v>
      </c>
      <c r="C452" s="36" t="n">
        <v>45810</v>
      </c>
      <c r="D452" s="37" t="n">
        <v>45863</v>
      </c>
      <c r="E452" s="17" t="n">
        <v>1.7035</v>
      </c>
      <c r="F452" s="17" t="n">
        <v>1.7548</v>
      </c>
      <c r="G452" s="17" t="n">
        <v>9630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55</v>
      </c>
      <c r="B453" s="16" t="s">
        <v>57</v>
      </c>
      <c r="C453" s="36" t="n">
        <v>45810</v>
      </c>
      <c r="D453" s="37" t="n">
        <v>45866</v>
      </c>
      <c r="E453" s="17" t="n">
        <v>1.7035</v>
      </c>
      <c r="F453" s="17" t="n">
        <v>1.7556</v>
      </c>
      <c r="G453" s="17" t="n">
        <v>18730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55</v>
      </c>
      <c r="B454" s="16" t="s">
        <v>57</v>
      </c>
      <c r="C454" s="36" t="n">
        <v>45810</v>
      </c>
      <c r="D454" s="37" t="n">
        <v>45867</v>
      </c>
      <c r="E454" s="17" t="n">
        <v>1.7035</v>
      </c>
      <c r="F454" s="17" t="n">
        <v>1.7565</v>
      </c>
      <c r="G454" s="17" t="n">
        <v>6500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55</v>
      </c>
      <c r="B455" s="16" t="s">
        <v>57</v>
      </c>
      <c r="C455" s="36" t="n">
        <v>45810</v>
      </c>
      <c r="D455" s="37" t="n">
        <v>45868</v>
      </c>
      <c r="E455" s="17" t="n">
        <v>1.7035</v>
      </c>
      <c r="F455" s="17" t="n">
        <v>1.7574</v>
      </c>
      <c r="G455" s="17" t="n">
        <v>12600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55</v>
      </c>
      <c r="B456" s="16" t="s">
        <v>57</v>
      </c>
      <c r="C456" s="36" t="n">
        <v>45811</v>
      </c>
      <c r="D456" s="37" t="n">
        <v>45868</v>
      </c>
      <c r="E456" s="17" t="n">
        <v>1.7044</v>
      </c>
      <c r="F456" s="17" t="n">
        <v>1.7574</v>
      </c>
      <c r="G456" s="17" t="n">
        <v>17080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55</v>
      </c>
      <c r="B457" s="16" t="s">
        <v>57</v>
      </c>
      <c r="C457" s="36" t="n">
        <v>45812</v>
      </c>
      <c r="D457" s="37" t="n">
        <v>45868</v>
      </c>
      <c r="E457" s="17" t="n">
        <v>1.7053</v>
      </c>
      <c r="F457" s="17" t="n">
        <v>1.7574</v>
      </c>
      <c r="G457" s="17" t="n">
        <v>6940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55</v>
      </c>
      <c r="B458" s="16" t="s">
        <v>57</v>
      </c>
      <c r="C458" s="36" t="n">
        <v>45819</v>
      </c>
      <c r="D458" s="37" t="n">
        <v>45868</v>
      </c>
      <c r="E458" s="17" t="n">
        <v>1.713</v>
      </c>
      <c r="F458" s="17" t="n">
        <v>1.7574</v>
      </c>
      <c r="G458" s="17" t="n">
        <v>5720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55</v>
      </c>
      <c r="B459" s="16" t="s">
        <v>57</v>
      </c>
      <c r="C459" s="36" t="n">
        <v>45825</v>
      </c>
      <c r="D459" s="37" t="n">
        <v>45868</v>
      </c>
      <c r="E459" s="17" t="n">
        <v>1.7177</v>
      </c>
      <c r="F459" s="17" t="n">
        <v>1.7574</v>
      </c>
      <c r="G459" s="17" t="n">
        <v>410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55</v>
      </c>
      <c r="B460" s="16" t="s">
        <v>57</v>
      </c>
      <c r="C460" s="36" t="n">
        <v>45825</v>
      </c>
      <c r="D460" s="37" t="n">
        <v>45869</v>
      </c>
      <c r="E460" s="17" t="n">
        <v>1.7177</v>
      </c>
      <c r="F460" s="17" t="n">
        <v>1.7583</v>
      </c>
      <c r="G460" s="17" t="n">
        <v>1410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55</v>
      </c>
      <c r="B461" s="16" t="s">
        <v>57</v>
      </c>
      <c r="C461" s="36" t="n">
        <v>45825</v>
      </c>
      <c r="D461" s="37" t="n">
        <v>45870</v>
      </c>
      <c r="E461" s="17" t="n">
        <v>1.7177</v>
      </c>
      <c r="F461" s="17" t="n">
        <v>1.7609</v>
      </c>
      <c r="G461" s="17" t="n">
        <v>4000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55</v>
      </c>
      <c r="B462" s="16" t="s">
        <v>57</v>
      </c>
      <c r="C462" s="36" t="n">
        <v>45825</v>
      </c>
      <c r="D462" s="37" t="n">
        <v>45876</v>
      </c>
      <c r="E462" s="17" t="n">
        <v>1.7177</v>
      </c>
      <c r="F462" s="17" t="n">
        <v>1.7634</v>
      </c>
      <c r="G462" s="17" t="n">
        <v>250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55</v>
      </c>
      <c r="B463" s="16" t="s">
        <v>57</v>
      </c>
      <c r="C463" s="36" t="n">
        <v>45825</v>
      </c>
      <c r="D463" s="37" t="n">
        <v>45877</v>
      </c>
      <c r="E463" s="17" t="n">
        <v>1.7177</v>
      </c>
      <c r="F463" s="17" t="n">
        <v>1.7668</v>
      </c>
      <c r="G463" s="17" t="n">
        <v>2300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55</v>
      </c>
      <c r="B464" s="16" t="s">
        <v>57</v>
      </c>
      <c r="C464" s="36" t="n">
        <v>45825</v>
      </c>
      <c r="D464" s="37" t="n">
        <v>45881</v>
      </c>
      <c r="E464" s="17" t="n">
        <v>1.7177</v>
      </c>
      <c r="F464" s="17" t="n">
        <v>1.7676</v>
      </c>
      <c r="G464" s="17" t="n">
        <v>270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55</v>
      </c>
      <c r="B465" s="16" t="s">
        <v>57</v>
      </c>
      <c r="C465" s="36" t="n">
        <v>45825</v>
      </c>
      <c r="D465" s="37" t="n">
        <v>45887</v>
      </c>
      <c r="E465" s="17" t="n">
        <v>1.7177</v>
      </c>
      <c r="F465" s="17" t="n">
        <v>1.7737</v>
      </c>
      <c r="G465" s="17" t="n">
        <v>2600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55</v>
      </c>
      <c r="B466" s="16" t="s">
        <v>57</v>
      </c>
      <c r="C466" s="36" t="n">
        <v>45825</v>
      </c>
      <c r="D466" s="37" t="n">
        <v>45889</v>
      </c>
      <c r="E466" s="17" t="n">
        <v>1.7177</v>
      </c>
      <c r="F466" s="17" t="n">
        <v>1.7755</v>
      </c>
      <c r="G466" s="17" t="n">
        <v>5640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55</v>
      </c>
      <c r="B467" s="16" t="s">
        <v>57</v>
      </c>
      <c r="C467" s="36" t="n">
        <v>45825</v>
      </c>
      <c r="D467" s="37" t="n">
        <v>45891</v>
      </c>
      <c r="E467" s="17" t="n">
        <v>1.7177</v>
      </c>
      <c r="F467" s="17" t="n">
        <v>1.7764</v>
      </c>
      <c r="G467" s="17" t="n">
        <v>19360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55</v>
      </c>
      <c r="B468" s="16" t="s">
        <v>57</v>
      </c>
      <c r="C468" s="36" t="n">
        <v>45834</v>
      </c>
      <c r="D468" s="37" t="n">
        <v>45891</v>
      </c>
      <c r="E468" s="17" t="n">
        <v>1.7263</v>
      </c>
      <c r="F468" s="17" t="n">
        <v>1.7764</v>
      </c>
      <c r="G468" s="17" t="n">
        <v>6480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55</v>
      </c>
      <c r="B469" s="16" t="s">
        <v>57</v>
      </c>
      <c r="C469" s="36" t="n">
        <v>45834</v>
      </c>
      <c r="D469" s="37" t="n">
        <v>45897</v>
      </c>
      <c r="E469" s="17" t="n">
        <v>1.7263</v>
      </c>
      <c r="F469" s="17" t="n">
        <v>1.7825</v>
      </c>
      <c r="G469" s="17" t="n">
        <v>20080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55</v>
      </c>
      <c r="B470" s="16" t="s">
        <v>57</v>
      </c>
      <c r="C470" s="36" t="n">
        <v>45834</v>
      </c>
      <c r="D470" s="37" t="n">
        <v>45902</v>
      </c>
      <c r="E470" s="17" t="n">
        <v>1.7263</v>
      </c>
      <c r="F470" s="17" t="n">
        <v>1.7867</v>
      </c>
      <c r="G470" s="17" t="n">
        <v>10190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55</v>
      </c>
      <c r="B471" s="16" t="s">
        <v>57</v>
      </c>
      <c r="C471" s="36" t="n">
        <v>45839</v>
      </c>
      <c r="D471" s="37" t="n">
        <v>45902</v>
      </c>
      <c r="E471" s="17" t="n">
        <v>1.7309</v>
      </c>
      <c r="F471" s="17" t="n">
        <v>1.7867</v>
      </c>
      <c r="G471" s="17" t="n">
        <v>11560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55</v>
      </c>
      <c r="B472" s="16" t="s">
        <v>57</v>
      </c>
      <c r="C472" s="36" t="n">
        <v>45839</v>
      </c>
      <c r="D472" s="37" t="n">
        <v>45903</v>
      </c>
      <c r="E472" s="17" t="n">
        <v>1.7309</v>
      </c>
      <c r="F472" s="17" t="n">
        <v>1.7876</v>
      </c>
      <c r="G472" s="17" t="n">
        <v>5200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55</v>
      </c>
      <c r="B473" s="16" t="s">
        <v>57</v>
      </c>
      <c r="C473" s="36" t="n">
        <v>45839</v>
      </c>
      <c r="D473" s="37" t="n">
        <v>45910</v>
      </c>
      <c r="E473" s="17" t="n">
        <v>1.7309</v>
      </c>
      <c r="F473" s="17" t="n">
        <v>1.7935</v>
      </c>
      <c r="G473" s="17" t="n">
        <v>2600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55</v>
      </c>
      <c r="B474" s="16" t="s">
        <v>57</v>
      </c>
      <c r="C474" s="36" t="n">
        <v>45839</v>
      </c>
      <c r="D474" s="37" t="n">
        <v>45911</v>
      </c>
      <c r="E474" s="17" t="n">
        <v>1.7309</v>
      </c>
      <c r="F474" s="17" t="n">
        <v>1.7943</v>
      </c>
      <c r="G474" s="17" t="n">
        <v>5140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55</v>
      </c>
      <c r="B475" s="16" t="s">
        <v>57</v>
      </c>
      <c r="C475" s="36" t="n">
        <v>45848</v>
      </c>
      <c r="D475" s="37" t="n">
        <v>45911</v>
      </c>
      <c r="E475" s="17" t="n">
        <v>1.7396</v>
      </c>
      <c r="F475" s="17" t="n">
        <v>1.7943</v>
      </c>
      <c r="G475" s="17" t="n">
        <v>3460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55</v>
      </c>
      <c r="B476" s="16" t="s">
        <v>57</v>
      </c>
      <c r="C476" s="36" t="n">
        <v>45848</v>
      </c>
      <c r="D476" s="37" t="n">
        <v>45912</v>
      </c>
      <c r="E476" s="17" t="n">
        <v>1.7396</v>
      </c>
      <c r="F476" s="17" t="n">
        <v>1.7968</v>
      </c>
      <c r="G476" s="17" t="n">
        <v>19470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55</v>
      </c>
      <c r="B477" s="16" t="s">
        <v>57</v>
      </c>
      <c r="C477" s="36" t="n">
        <v>45848</v>
      </c>
      <c r="D477" s="37" t="n">
        <v>45915</v>
      </c>
      <c r="E477" s="17" t="n">
        <v>1.7396</v>
      </c>
      <c r="F477" s="17" t="n">
        <v>1.7976</v>
      </c>
      <c r="G477" s="17" t="n">
        <v>6990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55</v>
      </c>
      <c r="B478" s="16" t="s">
        <v>57</v>
      </c>
      <c r="C478" s="36" t="n">
        <v>45852</v>
      </c>
      <c r="D478" s="37" t="n">
        <v>45915</v>
      </c>
      <c r="E478" s="17" t="n">
        <v>1.7433</v>
      </c>
      <c r="F478" s="17" t="n">
        <v>1.7976</v>
      </c>
      <c r="G478" s="17" t="n">
        <v>31670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55</v>
      </c>
      <c r="B479" s="16" t="s">
        <v>57</v>
      </c>
      <c r="C479" s="36" t="n">
        <v>45852</v>
      </c>
      <c r="D479" s="37" t="n">
        <v>45916</v>
      </c>
      <c r="E479" s="17" t="n">
        <v>1.7433</v>
      </c>
      <c r="F479" s="17" t="n">
        <v>1.7985</v>
      </c>
      <c r="G479" s="17" t="n">
        <v>57400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55</v>
      </c>
      <c r="B480" s="16" t="s">
        <v>57</v>
      </c>
      <c r="C480" s="36" t="n">
        <v>45852</v>
      </c>
      <c r="D480" s="37" t="n">
        <v>45917</v>
      </c>
      <c r="E480" s="17" t="n">
        <v>1.7433</v>
      </c>
      <c r="F480" s="17" t="n">
        <v>1.7993</v>
      </c>
      <c r="G480" s="17" t="n">
        <v>10000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55</v>
      </c>
      <c r="B481" s="16" t="s">
        <v>57</v>
      </c>
      <c r="C481" s="36" t="n">
        <v>45852</v>
      </c>
      <c r="D481" s="37" t="n">
        <v>45919</v>
      </c>
      <c r="E481" s="17" t="n">
        <v>1.7433</v>
      </c>
      <c r="F481" s="17" t="n">
        <v>1.8026</v>
      </c>
      <c r="G481" s="17" t="n">
        <v>930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55</v>
      </c>
      <c r="B482" s="16" t="s">
        <v>57</v>
      </c>
      <c r="C482" s="36" t="n">
        <v>45853</v>
      </c>
      <c r="D482" s="37" t="n">
        <v>45919</v>
      </c>
      <c r="E482" s="17" t="n">
        <v>1.7438</v>
      </c>
      <c r="F482" s="17" t="n">
        <v>1.8026</v>
      </c>
      <c r="G482" s="17" t="n">
        <v>30870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55</v>
      </c>
      <c r="B483" s="16" t="s">
        <v>57</v>
      </c>
      <c r="C483" s="36" t="n">
        <v>45853</v>
      </c>
      <c r="D483" s="37" t="n">
        <v>45922</v>
      </c>
      <c r="E483" s="17" t="n">
        <v>1.7438</v>
      </c>
      <c r="F483" s="17" t="n">
        <v>1.8034</v>
      </c>
      <c r="G483" s="17" t="n">
        <v>2920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55</v>
      </c>
      <c r="B484" s="16" t="s">
        <v>57</v>
      </c>
      <c r="C484" s="36" t="n">
        <v>45854</v>
      </c>
      <c r="D484" s="37" t="n">
        <v>45922</v>
      </c>
      <c r="E484" s="17" t="n">
        <v>1.7451</v>
      </c>
      <c r="F484" s="17" t="n">
        <v>1.8034</v>
      </c>
      <c r="G484" s="17" t="n">
        <v>23900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55</v>
      </c>
      <c r="B485" s="16" t="s">
        <v>57</v>
      </c>
      <c r="C485" s="36" t="n">
        <v>45858</v>
      </c>
      <c r="D485" s="37" t="n">
        <v>45922</v>
      </c>
      <c r="E485" s="17" t="n">
        <v>1.7487</v>
      </c>
      <c r="F485" s="17" t="n">
        <v>1.8034</v>
      </c>
      <c r="G485" s="17" t="n">
        <v>11400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55</v>
      </c>
      <c r="B486" s="16" t="s">
        <v>57</v>
      </c>
      <c r="C486" s="36" t="n">
        <v>45859</v>
      </c>
      <c r="D486" s="37" t="n">
        <v>45922</v>
      </c>
      <c r="E486" s="17" t="n">
        <v>1.7496</v>
      </c>
      <c r="F486" s="17" t="n">
        <v>1.8034</v>
      </c>
      <c r="G486" s="17" t="n">
        <v>20150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55</v>
      </c>
      <c r="B487" s="16" t="s">
        <v>57</v>
      </c>
      <c r="C487" s="36" t="n">
        <v>45859</v>
      </c>
      <c r="D487" s="37" t="n">
        <v>45924</v>
      </c>
      <c r="E487" s="17" t="n">
        <v>1.7496</v>
      </c>
      <c r="F487" s="17" t="n">
        <v>1.8051</v>
      </c>
      <c r="G487" s="17" t="n">
        <v>5760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55</v>
      </c>
      <c r="B488" s="16" t="s">
        <v>57</v>
      </c>
      <c r="C488" s="36" t="n">
        <v>45860</v>
      </c>
      <c r="D488" s="37" t="n">
        <v>45924</v>
      </c>
      <c r="E488" s="17" t="n">
        <v>1.7505</v>
      </c>
      <c r="F488" s="17" t="n">
        <v>1.8051</v>
      </c>
      <c r="G488" s="17" t="n">
        <v>6790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55</v>
      </c>
      <c r="B489" s="16" t="s">
        <v>57</v>
      </c>
      <c r="C489" s="36" t="n">
        <v>45861</v>
      </c>
      <c r="D489" s="37" t="n">
        <v>45924</v>
      </c>
      <c r="E489" s="17" t="n">
        <v>1.7514</v>
      </c>
      <c r="F489" s="17" t="n">
        <v>1.8051</v>
      </c>
      <c r="G489" s="17" t="n">
        <v>9350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55</v>
      </c>
      <c r="B490" s="16" t="s">
        <v>57</v>
      </c>
      <c r="C490" s="36" t="n">
        <v>45873</v>
      </c>
      <c r="D490" s="37" t="n">
        <v>45924</v>
      </c>
      <c r="E490" s="17" t="n">
        <v>1.7618</v>
      </c>
      <c r="F490" s="17" t="n">
        <v>1.8051</v>
      </c>
      <c r="G490" s="17" t="n">
        <v>21100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55</v>
      </c>
      <c r="B491" s="16" t="s">
        <v>57</v>
      </c>
      <c r="C491" s="36" t="n">
        <v>45873</v>
      </c>
      <c r="D491" s="37" t="n">
        <v>45926</v>
      </c>
      <c r="E491" s="17" t="n">
        <v>1.7618</v>
      </c>
      <c r="F491" s="17" t="n">
        <v>1.8084</v>
      </c>
      <c r="G491" s="17" t="n">
        <v>21800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55</v>
      </c>
      <c r="B492" s="16" t="s">
        <v>57</v>
      </c>
      <c r="C492" s="36" t="n">
        <v>45873</v>
      </c>
      <c r="D492" s="37" t="n">
        <v>45929</v>
      </c>
      <c r="E492" s="17" t="n">
        <v>1.7618</v>
      </c>
      <c r="F492" s="17" t="n">
        <v>1.8092</v>
      </c>
      <c r="G492" s="17" t="n">
        <v>1600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55</v>
      </c>
      <c r="B493" s="16" t="s">
        <v>57</v>
      </c>
      <c r="C493" s="36" t="n">
        <v>45875</v>
      </c>
      <c r="D493" s="37" t="n">
        <v>45929</v>
      </c>
      <c r="E493" s="17" t="n">
        <v>1.7631</v>
      </c>
      <c r="F493" s="17" t="n">
        <v>1.8092</v>
      </c>
      <c r="G493" s="17" t="n">
        <v>97000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55</v>
      </c>
      <c r="B494" s="16" t="s">
        <v>57</v>
      </c>
      <c r="C494" s="36" t="n">
        <v>45876</v>
      </c>
      <c r="D494" s="37" t="n">
        <v>45929</v>
      </c>
      <c r="E494" s="17" t="n">
        <v>1.7635</v>
      </c>
      <c r="F494" s="17" t="n">
        <v>1.8092</v>
      </c>
      <c r="G494" s="17" t="n">
        <v>7800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55</v>
      </c>
      <c r="B495" s="16" t="s">
        <v>57</v>
      </c>
      <c r="C495" s="36" t="n">
        <v>45877</v>
      </c>
      <c r="D495" s="37" t="n">
        <v>45929</v>
      </c>
      <c r="E495" s="17" t="n">
        <v>1.7644</v>
      </c>
      <c r="F495" s="17" t="n">
        <v>1.8092</v>
      </c>
      <c r="G495" s="17" t="n">
        <v>40300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55</v>
      </c>
      <c r="B496" s="16" t="s">
        <v>57</v>
      </c>
      <c r="C496" s="36" t="n">
        <v>45877</v>
      </c>
      <c r="D496" s="37" t="n">
        <v>45931</v>
      </c>
      <c r="E496" s="17" t="n">
        <v>1.7644</v>
      </c>
      <c r="F496" s="17" t="n">
        <v>1.8109</v>
      </c>
      <c r="G496" s="17" t="n">
        <v>5000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55</v>
      </c>
      <c r="B497" s="16" t="s">
        <v>57</v>
      </c>
      <c r="C497" s="36" t="n">
        <v>45880</v>
      </c>
      <c r="D497" s="37" t="n">
        <v>45931</v>
      </c>
      <c r="E497" s="17" t="n">
        <v>1.7677</v>
      </c>
      <c r="F497" s="17" t="n">
        <v>1.8109</v>
      </c>
      <c r="G497" s="17" t="n">
        <v>2730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55</v>
      </c>
      <c r="B498" s="16" t="s">
        <v>57</v>
      </c>
      <c r="C498" s="36" t="n">
        <v>45880</v>
      </c>
      <c r="D498" s="37" t="n">
        <v>45932</v>
      </c>
      <c r="E498" s="17" t="n">
        <v>1.7677</v>
      </c>
      <c r="F498" s="17" t="n">
        <v>1.8118</v>
      </c>
      <c r="G498" s="17" t="n">
        <v>17270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55</v>
      </c>
      <c r="B499" s="16" t="s">
        <v>57</v>
      </c>
      <c r="C499" s="36" t="n">
        <v>45884</v>
      </c>
      <c r="D499" s="37" t="n">
        <v>45932</v>
      </c>
      <c r="E499" s="17" t="n">
        <v>1.773</v>
      </c>
      <c r="F499" s="17" t="n">
        <v>1.8118</v>
      </c>
      <c r="G499" s="17" t="n">
        <v>7760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55</v>
      </c>
      <c r="B500" s="16" t="s">
        <v>57</v>
      </c>
      <c r="C500" s="36" t="n">
        <v>45901</v>
      </c>
      <c r="D500" s="37" t="n">
        <v>45932</v>
      </c>
      <c r="E500" s="17" t="n">
        <v>1.7859</v>
      </c>
      <c r="F500" s="17" t="n">
        <v>1.8118</v>
      </c>
      <c r="G500" s="17" t="n">
        <v>3940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55</v>
      </c>
      <c r="B501" s="16" t="s">
        <v>57</v>
      </c>
      <c r="C501" s="36" t="n">
        <v>45908</v>
      </c>
      <c r="D501" s="37" t="n">
        <v>45932</v>
      </c>
      <c r="E501" s="17" t="n">
        <v>1.792</v>
      </c>
      <c r="F501" s="17" t="n">
        <v>1.8118</v>
      </c>
      <c r="G501" s="17" t="n">
        <v>2830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55</v>
      </c>
      <c r="B502" s="16" t="s">
        <v>57</v>
      </c>
      <c r="C502" s="36" t="n">
        <v>45908</v>
      </c>
      <c r="D502" s="37" t="n">
        <v>45933</v>
      </c>
      <c r="E502" s="17" t="n">
        <v>1.792</v>
      </c>
      <c r="F502" s="17" t="n">
        <v>1.8143</v>
      </c>
      <c r="G502" s="17" t="n">
        <v>39170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55</v>
      </c>
      <c r="B503" s="16" t="s">
        <v>57</v>
      </c>
      <c r="C503" s="36" t="n">
        <v>45909</v>
      </c>
      <c r="D503" s="37" t="n">
        <v>45933</v>
      </c>
      <c r="E503" s="17" t="n">
        <v>1.7928</v>
      </c>
      <c r="F503" s="17" t="n">
        <v>1.8143</v>
      </c>
      <c r="G503" s="17" t="n">
        <v>2930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55</v>
      </c>
      <c r="B504" s="16" t="s">
        <v>57</v>
      </c>
      <c r="C504" s="36" t="n">
        <v>45909</v>
      </c>
      <c r="D504" s="37" t="n">
        <v>45934</v>
      </c>
      <c r="E504" s="17" t="n">
        <v>1.7928</v>
      </c>
      <c r="F504" s="17" t="n">
        <v>1.8143</v>
      </c>
      <c r="G504" s="17" t="n">
        <v>7140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55</v>
      </c>
      <c r="B505" s="16" t="s">
        <v>57</v>
      </c>
      <c r="C505" s="36" t="n">
        <v>45919</v>
      </c>
      <c r="D505" s="37" t="n">
        <v>45934</v>
      </c>
      <c r="E505" s="17" t="n">
        <v>1.8002</v>
      </c>
      <c r="F505" s="17" t="n">
        <v>1.8143</v>
      </c>
      <c r="G505" s="17" t="n">
        <v>4850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55</v>
      </c>
      <c r="B506" s="16" t="s">
        <v>57</v>
      </c>
      <c r="C506" s="36" t="n">
        <v>45930</v>
      </c>
      <c r="D506" s="37" t="n">
        <v>45934</v>
      </c>
      <c r="E506" s="17" t="n">
        <v>1.8102</v>
      </c>
      <c r="F506" s="17" t="n">
        <v>1.8143</v>
      </c>
      <c r="G506" s="17" t="n">
        <v>8510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55</v>
      </c>
      <c r="B507" s="16" t="s">
        <v>57</v>
      </c>
      <c r="C507" s="36" t="n">
        <v>45930</v>
      </c>
      <c r="D507" s="37" t="n">
        <v>45938</v>
      </c>
      <c r="E507" s="17" t="n">
        <v>1.8102</v>
      </c>
      <c r="F507" s="17" t="n">
        <v>1.8167</v>
      </c>
      <c r="G507" s="17" t="n">
        <v>22000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55</v>
      </c>
      <c r="B508" s="16" t="s">
        <v>57</v>
      </c>
      <c r="C508" s="36" t="n">
        <v>45930</v>
      </c>
      <c r="D508" s="37" t="n">
        <v>45943</v>
      </c>
      <c r="E508" s="17" t="n">
        <v>1.8102</v>
      </c>
      <c r="F508" s="17" t="n">
        <v>1.821</v>
      </c>
      <c r="G508" s="17" t="n">
        <v>23120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55</v>
      </c>
      <c r="B509" s="16" t="s">
        <v>57</v>
      </c>
      <c r="C509" s="36" t="n">
        <v>45930</v>
      </c>
      <c r="D509" s="37" t="n">
        <v>45954</v>
      </c>
      <c r="E509" s="17" t="n">
        <v>1.8102</v>
      </c>
      <c r="F509" s="17" t="n">
        <v>1.8317</v>
      </c>
      <c r="G509" s="17" t="n">
        <v>31950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55</v>
      </c>
      <c r="B510" s="16" t="s">
        <v>57</v>
      </c>
      <c r="C510" s="36" t="n">
        <v>45936</v>
      </c>
      <c r="D510" s="37" t="n">
        <v>45954</v>
      </c>
      <c r="E510" s="17" t="n">
        <v>1.8152</v>
      </c>
      <c r="F510" s="17" t="n">
        <v>1.8317</v>
      </c>
      <c r="G510" s="17" t="n">
        <v>13550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55</v>
      </c>
      <c r="B511" s="16" t="s">
        <v>57</v>
      </c>
      <c r="C511" s="36" t="n">
        <v>45936</v>
      </c>
      <c r="D511" s="37" t="n">
        <v>45957</v>
      </c>
      <c r="E511" s="17" t="n">
        <v>1.8152</v>
      </c>
      <c r="F511" s="17" t="n">
        <v>1.8325</v>
      </c>
      <c r="G511" s="17" t="n">
        <v>2950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55</v>
      </c>
      <c r="B512" s="16" t="s">
        <v>57</v>
      </c>
      <c r="C512" s="36" t="n">
        <v>45937</v>
      </c>
      <c r="D512" s="37" t="n">
        <v>45957</v>
      </c>
      <c r="E512" s="17" t="n">
        <v>1.816</v>
      </c>
      <c r="F512" s="17" t="n">
        <v>1.8325</v>
      </c>
      <c r="G512" s="17" t="n">
        <v>5530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55</v>
      </c>
      <c r="B513" s="16" t="s">
        <v>57</v>
      </c>
      <c r="C513" s="36" t="n">
        <v>45941</v>
      </c>
      <c r="D513" s="37" t="n">
        <v>45957</v>
      </c>
      <c r="E513" s="17" t="n">
        <v>1.8202</v>
      </c>
      <c r="F513" s="17" t="n">
        <v>1.8325</v>
      </c>
      <c r="G513" s="17" t="n">
        <v>11500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55</v>
      </c>
      <c r="B514" s="16" t="s">
        <v>57</v>
      </c>
      <c r="C514" s="36" t="n">
        <v>45944</v>
      </c>
      <c r="D514" s="37" t="n">
        <v>45957</v>
      </c>
      <c r="E514" s="17" t="n">
        <v>1.822</v>
      </c>
      <c r="F514" s="17" t="n">
        <v>1.8325</v>
      </c>
      <c r="G514" s="17" t="n">
        <v>9780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55</v>
      </c>
      <c r="B515" s="16" t="s">
        <v>57</v>
      </c>
      <c r="C515" s="36" t="n">
        <v>45946</v>
      </c>
      <c r="D515" s="37" t="n">
        <v>45957</v>
      </c>
      <c r="E515" s="17" t="n">
        <v>1.8234</v>
      </c>
      <c r="F515" s="17" t="n">
        <v>1.8325</v>
      </c>
      <c r="G515" s="17" t="n">
        <v>15420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55</v>
      </c>
      <c r="B516" s="16" t="s">
        <v>57</v>
      </c>
      <c r="C516" s="36" t="n">
        <v>45947</v>
      </c>
      <c r="D516" s="37" t="n">
        <v>45957</v>
      </c>
      <c r="E516" s="17" t="n">
        <v>1.8261</v>
      </c>
      <c r="F516" s="17" t="n">
        <v>1.8325</v>
      </c>
      <c r="G516" s="17" t="n">
        <v>39900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55</v>
      </c>
      <c r="B517" s="16" t="s">
        <v>57</v>
      </c>
      <c r="C517" s="36" t="n">
        <v>45950</v>
      </c>
      <c r="D517" s="37" t="n">
        <v>45957</v>
      </c>
      <c r="E517" s="17" t="n">
        <v>1.8269</v>
      </c>
      <c r="F517" s="17" t="n">
        <v>1.8325</v>
      </c>
      <c r="G517" s="17" t="n">
        <v>4920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55</v>
      </c>
      <c r="B518" s="16" t="s">
        <v>57</v>
      </c>
      <c r="C518" s="36" t="n">
        <v>45950</v>
      </c>
      <c r="D518" s="37" t="n">
        <v>45967</v>
      </c>
      <c r="E518" s="17" t="n">
        <v>1.8269</v>
      </c>
      <c r="F518" s="17" t="n">
        <v>1.8403</v>
      </c>
      <c r="G518" s="17" t="n">
        <v>9000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55</v>
      </c>
      <c r="B519" s="16" t="s">
        <v>57</v>
      </c>
      <c r="C519" s="36" t="n">
        <v>45950</v>
      </c>
      <c r="D519" s="37" t="n">
        <v>45972</v>
      </c>
      <c r="E519" s="17" t="n">
        <v>1.8269</v>
      </c>
      <c r="F519" s="17" t="n">
        <v>1.8435</v>
      </c>
      <c r="G519" s="17" t="n">
        <v>60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55</v>
      </c>
      <c r="B520" s="16" t="s">
        <v>57</v>
      </c>
      <c r="C520" s="36" t="n">
        <v>45950</v>
      </c>
      <c r="D520" s="37" t="n">
        <v>45973</v>
      </c>
      <c r="E520" s="17" t="n">
        <v>1.8269</v>
      </c>
      <c r="F520" s="17" t="n">
        <v>1.8451</v>
      </c>
      <c r="G520" s="17" t="n">
        <v>27310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55</v>
      </c>
      <c r="B521" s="16" t="s">
        <v>57</v>
      </c>
      <c r="C521" s="36" t="n">
        <v>45950</v>
      </c>
      <c r="D521" s="37" t="n">
        <v>45975</v>
      </c>
      <c r="E521" s="17" t="n">
        <v>1.8269</v>
      </c>
      <c r="F521" s="17" t="n">
        <v>1.8483</v>
      </c>
      <c r="G521" s="17" t="n">
        <v>13790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55</v>
      </c>
      <c r="B522" s="16" t="s">
        <v>57</v>
      </c>
      <c r="C522" s="36" t="n">
        <v>45951</v>
      </c>
      <c r="D522" s="37" t="n">
        <v>45975</v>
      </c>
      <c r="E522" s="17" t="n">
        <v>1.8277</v>
      </c>
      <c r="F522" s="17" t="n">
        <v>1.8483</v>
      </c>
      <c r="G522" s="17" t="n">
        <v>2600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55</v>
      </c>
      <c r="B523" s="16" t="s">
        <v>57</v>
      </c>
      <c r="C523" s="36" t="n">
        <v>45951</v>
      </c>
      <c r="D523" s="37" t="n">
        <v>45976</v>
      </c>
      <c r="E523" s="17" t="n">
        <v>1.8277</v>
      </c>
      <c r="F523" s="17" t="n">
        <v>1.848</v>
      </c>
      <c r="G523" s="17" t="n">
        <v>10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55</v>
      </c>
      <c r="B524" s="16" t="s">
        <v>57</v>
      </c>
      <c r="C524" s="36" t="n">
        <v>45951</v>
      </c>
      <c r="D524" s="37" t="n">
        <v>45981</v>
      </c>
      <c r="E524" s="17" t="n">
        <v>1.8277</v>
      </c>
      <c r="F524" s="17" t="n">
        <v>1.8517</v>
      </c>
      <c r="G524" s="17" t="n">
        <v>2790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55</v>
      </c>
      <c r="B525" s="16" t="s">
        <v>57</v>
      </c>
      <c r="C525" s="36" t="n">
        <v>45953</v>
      </c>
      <c r="D525" s="37" t="n">
        <v>45981</v>
      </c>
      <c r="E525" s="17" t="n">
        <v>1.8285</v>
      </c>
      <c r="F525" s="17" t="n">
        <v>1.8517</v>
      </c>
      <c r="G525" s="17" t="n">
        <v>5710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55</v>
      </c>
      <c r="B526" s="16" t="s">
        <v>57</v>
      </c>
      <c r="C526" s="36" t="n">
        <v>45953</v>
      </c>
      <c r="D526" s="37" t="n">
        <v>45987</v>
      </c>
      <c r="E526" s="17" t="n">
        <v>1.8285</v>
      </c>
      <c r="F526" s="17" t="n">
        <v>1.8564</v>
      </c>
      <c r="G526" s="17" t="n">
        <v>9300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55</v>
      </c>
      <c r="B527" s="16" t="s">
        <v>57</v>
      </c>
      <c r="C527" s="36" t="n">
        <v>45953</v>
      </c>
      <c r="D527" s="37" t="n">
        <v>45988</v>
      </c>
      <c r="E527" s="17" t="n">
        <v>1.8285</v>
      </c>
      <c r="F527" s="17" t="n">
        <v>1.8576</v>
      </c>
      <c r="G527" s="17" t="n">
        <v>7930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55</v>
      </c>
      <c r="B528" s="16" t="s">
        <v>57</v>
      </c>
      <c r="C528" s="36" t="n">
        <v>45954</v>
      </c>
      <c r="D528" s="37" t="n">
        <v>45988</v>
      </c>
      <c r="E528" s="17" t="n">
        <v>1.8294</v>
      </c>
      <c r="F528" s="17" t="n">
        <v>1.8576</v>
      </c>
      <c r="G528" s="17" t="n">
        <v>5000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55</v>
      </c>
      <c r="B529" s="16" t="s">
        <v>57</v>
      </c>
      <c r="C529" s="36" t="n">
        <v>45958</v>
      </c>
      <c r="D529" s="37" t="n">
        <v>45988</v>
      </c>
      <c r="E529" s="17" t="n">
        <v>1.8334</v>
      </c>
      <c r="F529" s="17" t="n">
        <v>1.8576</v>
      </c>
      <c r="G529" s="17" t="n">
        <v>7490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55</v>
      </c>
      <c r="B530" s="16" t="s">
        <v>57</v>
      </c>
      <c r="C530" s="36" t="n">
        <v>45960</v>
      </c>
      <c r="D530" s="37" t="n">
        <v>45988</v>
      </c>
      <c r="E530" s="17" t="n">
        <v>1.8349</v>
      </c>
      <c r="F530" s="17" t="n">
        <v>1.8576</v>
      </c>
      <c r="G530" s="17" t="n">
        <v>10900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55</v>
      </c>
      <c r="B531" s="16" t="s">
        <v>57</v>
      </c>
      <c r="C531" s="36" t="n">
        <v>45964</v>
      </c>
      <c r="D531" s="37" t="n">
        <v>45988</v>
      </c>
      <c r="E531" s="17" t="n">
        <v>1.8388</v>
      </c>
      <c r="F531" s="17" t="n">
        <v>1.8576</v>
      </c>
      <c r="G531" s="17" t="n">
        <v>980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55</v>
      </c>
      <c r="B532" s="16" t="s">
        <v>57</v>
      </c>
      <c r="C532" s="36" t="n">
        <v>45964</v>
      </c>
      <c r="D532" s="37" t="n">
        <v>45989</v>
      </c>
      <c r="E532" s="17" t="n">
        <v>1.8388</v>
      </c>
      <c r="F532" s="17" t="n">
        <v>1.86</v>
      </c>
      <c r="G532" s="17" t="n">
        <v>120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55</v>
      </c>
      <c r="B533" s="16" t="s">
        <v>57</v>
      </c>
      <c r="C533" s="36" t="n">
        <v>45964</v>
      </c>
      <c r="D533" s="37" t="n">
        <v>46004</v>
      </c>
      <c r="E533" s="17" t="n">
        <v>1.8388</v>
      </c>
      <c r="F533" s="17" t="n">
        <v>1.8713</v>
      </c>
      <c r="G533" s="17" t="n">
        <v>4550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55</v>
      </c>
      <c r="B534" s="16" t="s">
        <v>57</v>
      </c>
      <c r="C534" s="36" t="n">
        <v>45964</v>
      </c>
      <c r="D534" s="37" t="n">
        <v>46009</v>
      </c>
      <c r="E534" s="17" t="n">
        <v>1.8388</v>
      </c>
      <c r="F534" s="17" t="n">
        <v>1.8745</v>
      </c>
      <c r="G534" s="17" t="n">
        <v>2140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55</v>
      </c>
      <c r="B535" s="16" t="s">
        <v>57</v>
      </c>
      <c r="C535" s="36" t="n">
        <v>45964</v>
      </c>
      <c r="D535" s="37" t="n">
        <v>46013</v>
      </c>
      <c r="E535" s="17" t="n">
        <v>1.8388</v>
      </c>
      <c r="F535" s="17" t="n">
        <v>1.8776</v>
      </c>
      <c r="G535" s="17" t="n">
        <v>420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55</v>
      </c>
      <c r="B536" s="16" t="s">
        <v>57</v>
      </c>
      <c r="C536" s="36" t="n">
        <v>45968</v>
      </c>
      <c r="D536" s="37" t="n">
        <v>46013</v>
      </c>
      <c r="E536" s="17" t="n">
        <v>1.8428</v>
      </c>
      <c r="F536" s="17" t="n">
        <v>1.8776</v>
      </c>
      <c r="G536" s="17" t="n">
        <v>4300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55</v>
      </c>
      <c r="B537" s="16" t="s">
        <v>57</v>
      </c>
      <c r="C537" s="36" t="n">
        <v>45968</v>
      </c>
      <c r="D537" s="37" t="n">
        <v>46016</v>
      </c>
      <c r="E537" s="17" t="n">
        <v>1.8428</v>
      </c>
      <c r="F537" s="17" t="n">
        <v>1.88</v>
      </c>
      <c r="G537" s="17" t="n">
        <v>12420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55</v>
      </c>
      <c r="B538" s="16" t="s">
        <v>57</v>
      </c>
      <c r="C538" s="36" t="n">
        <v>45972</v>
      </c>
      <c r="D538" s="37" t="n">
        <v>46016</v>
      </c>
      <c r="E538" s="17" t="n">
        <v>1.8443</v>
      </c>
      <c r="F538" s="17" t="n">
        <v>1.88</v>
      </c>
      <c r="G538" s="17" t="n">
        <v>18280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55</v>
      </c>
      <c r="B539" s="16" t="s">
        <v>57</v>
      </c>
      <c r="C539" s="36" t="n">
        <v>45972</v>
      </c>
      <c r="D539" s="37" t="n">
        <v>46027</v>
      </c>
      <c r="E539" s="17" t="n">
        <v>1.8443</v>
      </c>
      <c r="F539" s="17" t="n">
        <v>1.8889</v>
      </c>
      <c r="G539" s="17" t="n">
        <v>13100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55</v>
      </c>
      <c r="B540" s="16" t="s">
        <v>57</v>
      </c>
      <c r="C540" s="36" t="n">
        <v>45972</v>
      </c>
      <c r="D540" s="37" t="n">
        <v>46030</v>
      </c>
      <c r="E540" s="17" t="n">
        <v>1.8443</v>
      </c>
      <c r="F540" s="17" t="n">
        <v>1.8913</v>
      </c>
      <c r="G540" s="17" t="n">
        <v>11220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55</v>
      </c>
      <c r="B541" s="16" t="s">
        <v>57</v>
      </c>
      <c r="C541" s="36" t="n">
        <v>45979</v>
      </c>
      <c r="D541" s="37" t="n">
        <v>46030</v>
      </c>
      <c r="E541" s="17" t="n">
        <v>1.8499</v>
      </c>
      <c r="F541" s="17" t="n">
        <v>1.8913</v>
      </c>
      <c r="G541" s="17" t="n">
        <v>2010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55</v>
      </c>
      <c r="B542" s="16" t="s">
        <v>57</v>
      </c>
      <c r="C542" s="36" t="n">
        <v>45979</v>
      </c>
      <c r="D542" s="37" t="n">
        <v>46037</v>
      </c>
      <c r="E542" s="17" t="n">
        <v>1.8499</v>
      </c>
      <c r="F542" s="17" t="n">
        <v>1.897</v>
      </c>
      <c r="G542" s="17" t="n">
        <v>2150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55</v>
      </c>
      <c r="B543" s="16" t="s">
        <v>57</v>
      </c>
      <c r="C543" s="36" t="n">
        <v>45979</v>
      </c>
      <c r="D543" s="37" t="n">
        <v>46044</v>
      </c>
      <c r="E543" s="17" t="n">
        <v>1.8499</v>
      </c>
      <c r="F543" s="17" t="n">
        <v>1.9027</v>
      </c>
      <c r="G543" s="17" t="n">
        <v>6200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55</v>
      </c>
      <c r="B544" s="16" t="s">
        <v>57</v>
      </c>
      <c r="C544" s="36" t="n">
        <v>45979</v>
      </c>
      <c r="D544" s="37" t="n">
        <v>46051</v>
      </c>
      <c r="E544" s="17" t="n">
        <v>1.8499</v>
      </c>
      <c r="F544" s="17" t="n">
        <v>1.9075</v>
      </c>
      <c r="G544" s="17" t="n">
        <v>8020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55</v>
      </c>
      <c r="B545" s="16" t="s">
        <v>57</v>
      </c>
      <c r="C545" s="36" t="n">
        <v>45979</v>
      </c>
      <c r="D545" s="37" t="n">
        <v>46052</v>
      </c>
      <c r="E545" s="17" t="n">
        <v>1.8499</v>
      </c>
      <c r="F545" s="17" t="n">
        <v>1.9107</v>
      </c>
      <c r="G545" s="17" t="n">
        <v>5030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55</v>
      </c>
      <c r="B546" s="16" t="s">
        <v>57</v>
      </c>
      <c r="C546" s="36" t="n">
        <v>45979</v>
      </c>
      <c r="D546" s="37" t="n">
        <v>46058</v>
      </c>
      <c r="E546" s="17" t="n">
        <v>1.8499</v>
      </c>
      <c r="F546" s="17" t="n">
        <v>1.9134</v>
      </c>
      <c r="G546" s="17" t="n">
        <v>12135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55</v>
      </c>
      <c r="B547" s="16" t="s">
        <v>57</v>
      </c>
      <c r="C547" s="36" t="n">
        <v>45980</v>
      </c>
      <c r="D547" s="37" t="n">
        <v>46058</v>
      </c>
      <c r="E547" s="17" t="n">
        <v>1.8509</v>
      </c>
      <c r="F547" s="17" t="n">
        <v>1.9134</v>
      </c>
      <c r="G547" s="17" t="n">
        <v>5265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55</v>
      </c>
      <c r="B548" s="16" t="s">
        <v>57</v>
      </c>
      <c r="C548" s="36" t="n">
        <v>45980</v>
      </c>
      <c r="D548" s="37" t="n">
        <v>46062</v>
      </c>
      <c r="E548" s="17" t="n">
        <v>1.8509</v>
      </c>
      <c r="F548" s="17" t="n">
        <v>1.9171</v>
      </c>
      <c r="G548" s="17" t="n">
        <v>24925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55</v>
      </c>
      <c r="B549" s="16" t="s">
        <v>57</v>
      </c>
      <c r="C549" s="36" t="n">
        <v>45980</v>
      </c>
      <c r="D549" s="37" t="n">
        <v>46063</v>
      </c>
      <c r="E549" s="17" t="n">
        <v>1.8509</v>
      </c>
      <c r="F549" s="17" t="n">
        <v>1.918</v>
      </c>
      <c r="G549" s="17" t="n">
        <v>3200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55</v>
      </c>
      <c r="B550" s="16" t="s">
        <v>57</v>
      </c>
      <c r="C550" s="36" t="n">
        <v>45982</v>
      </c>
      <c r="D550" s="37" t="n">
        <v>46063</v>
      </c>
      <c r="E550" s="17" t="n">
        <v>1.8539</v>
      </c>
      <c r="F550" s="17" t="n">
        <v>1.918</v>
      </c>
      <c r="G550" s="17" t="n">
        <v>22000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55</v>
      </c>
      <c r="B551" s="16" t="s">
        <v>57</v>
      </c>
      <c r="C551" s="36" t="n">
        <v>45982</v>
      </c>
      <c r="D551" s="37" t="n">
        <v>46066</v>
      </c>
      <c r="E551" s="17" t="n">
        <v>1.8539</v>
      </c>
      <c r="F551" s="17" t="n">
        <v>1.9196</v>
      </c>
      <c r="G551" s="17" t="n">
        <v>13000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55</v>
      </c>
      <c r="B552" s="16" t="s">
        <v>57</v>
      </c>
      <c r="C552" s="36" t="n">
        <v>45982</v>
      </c>
      <c r="D552" s="37" t="n">
        <v>46074</v>
      </c>
      <c r="E552" s="17" t="n">
        <v>1.8539</v>
      </c>
      <c r="F552" s="17" t="n">
        <v>1.9282</v>
      </c>
      <c r="G552" s="17" t="n">
        <v>12000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55</v>
      </c>
      <c r="B553" s="16" t="s">
        <v>57</v>
      </c>
      <c r="C553" s="36" t="n">
        <v>45982</v>
      </c>
      <c r="D553" s="37" t="n">
        <v>46080</v>
      </c>
      <c r="E553" s="17" t="n">
        <v>1.8539</v>
      </c>
      <c r="F553" s="17" t="n">
        <v>1.933</v>
      </c>
      <c r="G553" s="17" t="n">
        <v>6400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55</v>
      </c>
      <c r="B554" s="16" t="s">
        <v>57</v>
      </c>
      <c r="C554" s="36" t="n">
        <v>45982</v>
      </c>
      <c r="D554" s="37" t="n">
        <v>46087</v>
      </c>
      <c r="E554" s="17" t="n">
        <v>1.8539</v>
      </c>
      <c r="F554" s="17" t="n">
        <v>1.9383</v>
      </c>
      <c r="G554" s="17" t="n">
        <v>5580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55</v>
      </c>
      <c r="B555" s="16" t="s">
        <v>57</v>
      </c>
      <c r="C555" s="36" t="n">
        <v>45992</v>
      </c>
      <c r="D555" s="37" t="n">
        <v>46087</v>
      </c>
      <c r="E555" s="17" t="n">
        <v>1.861</v>
      </c>
      <c r="F555" s="17" t="n">
        <v>1.9383</v>
      </c>
      <c r="G555" s="17" t="n">
        <v>5960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55</v>
      </c>
      <c r="B556" s="16" t="s">
        <v>57</v>
      </c>
      <c r="C556" s="36" t="n">
        <v>45999</v>
      </c>
      <c r="D556" s="37" t="n">
        <v>46087</v>
      </c>
      <c r="E556" s="17" t="n">
        <v>1.8665</v>
      </c>
      <c r="F556" s="17" t="n">
        <v>1.9383</v>
      </c>
      <c r="G556" s="17" t="n">
        <v>9220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55</v>
      </c>
      <c r="B557" s="16" t="s">
        <v>57</v>
      </c>
      <c r="C557" s="36" t="n">
        <v>45999</v>
      </c>
      <c r="D557" s="37" t="n">
        <v>46088</v>
      </c>
      <c r="E557" s="17" t="n">
        <v>1.8665</v>
      </c>
      <c r="F557" s="17" t="n">
        <v>1.9394</v>
      </c>
      <c r="G557" s="17" t="n">
        <v>11240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55</v>
      </c>
      <c r="B558" s="16" t="s">
        <v>57</v>
      </c>
      <c r="C558" s="36" t="n">
        <v>45999</v>
      </c>
      <c r="D558" s="37" t="n">
        <v>46091</v>
      </c>
      <c r="E558" s="17" t="n">
        <v>1.8665</v>
      </c>
      <c r="F558" s="17" t="n">
        <v>1.94</v>
      </c>
      <c r="G558" s="17" t="n">
        <v>5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55</v>
      </c>
      <c r="B559" s="16" t="s">
        <v>57</v>
      </c>
      <c r="C559" s="36" t="n">
        <v>45999</v>
      </c>
      <c r="D559" s="37" t="n">
        <v>46093</v>
      </c>
      <c r="E559" s="17" t="n">
        <v>1.8665</v>
      </c>
      <c r="F559" s="17" t="n">
        <v>1.941</v>
      </c>
      <c r="G559" s="17" t="n">
        <v>26890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55</v>
      </c>
      <c r="B560" s="16" t="s">
        <v>57</v>
      </c>
      <c r="C560" s="36" t="n">
        <v>45999</v>
      </c>
      <c r="D560" s="37" t="n">
        <v>46100</v>
      </c>
      <c r="E560" s="17" t="n">
        <v>1.8665</v>
      </c>
      <c r="F560" s="17" t="n">
        <v>1.9473</v>
      </c>
      <c r="G560" s="17" t="n">
        <v>4600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55</v>
      </c>
      <c r="B561" s="16" t="s">
        <v>57</v>
      </c>
      <c r="C561" s="36" t="n">
        <v>45999</v>
      </c>
      <c r="D561" s="37" t="n">
        <v>46101</v>
      </c>
      <c r="E561" s="17" t="n">
        <v>1.8665</v>
      </c>
      <c r="F561" s="17" t="n">
        <v>1.9496</v>
      </c>
      <c r="G561" s="17" t="n">
        <v>4500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55</v>
      </c>
      <c r="B562" s="16" t="s">
        <v>57</v>
      </c>
      <c r="C562" s="36" t="n">
        <v>45999</v>
      </c>
      <c r="D562" s="37" t="n">
        <v>46104</v>
      </c>
      <c r="E562" s="17" t="n">
        <v>1.8665</v>
      </c>
      <c r="F562" s="17" t="n">
        <v>1.9504</v>
      </c>
      <c r="G562" s="17" t="n">
        <v>2975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55</v>
      </c>
      <c r="B563" s="16" t="s">
        <v>57</v>
      </c>
      <c r="C563" s="36" t="n">
        <v>46001</v>
      </c>
      <c r="D563" s="37" t="n">
        <v>46104</v>
      </c>
      <c r="E563" s="17" t="n">
        <v>1.8682</v>
      </c>
      <c r="F563" s="17" t="n">
        <v>1.9504</v>
      </c>
      <c r="G563" s="17" t="n">
        <v>11345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55</v>
      </c>
      <c r="B564" s="16" t="s">
        <v>57</v>
      </c>
      <c r="C564" s="36" t="n">
        <v>46001</v>
      </c>
      <c r="D564" s="37" t="n">
        <v>46106</v>
      </c>
      <c r="E564" s="17" t="n">
        <v>1.8682</v>
      </c>
      <c r="F564" s="17" t="n">
        <v>1.952</v>
      </c>
      <c r="G564" s="17" t="n">
        <v>17620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55</v>
      </c>
      <c r="B565" s="16" t="s">
        <v>57</v>
      </c>
      <c r="C565" s="36" t="n">
        <v>46001</v>
      </c>
      <c r="D565" s="37" t="n">
        <v>46108</v>
      </c>
      <c r="E565" s="17" t="n">
        <v>1.8682</v>
      </c>
      <c r="F565" s="17" t="n">
        <v>1.9528</v>
      </c>
      <c r="G565" s="17" t="n">
        <v>12695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55</v>
      </c>
      <c r="B566" s="16" t="s">
        <v>57</v>
      </c>
      <c r="C566" s="36" t="n">
        <v>46007</v>
      </c>
      <c r="D566" s="37" t="n">
        <v>46108</v>
      </c>
      <c r="E566" s="17" t="n">
        <v>1.873</v>
      </c>
      <c r="F566" s="17" t="n">
        <v>1.9528</v>
      </c>
      <c r="G566" s="17" t="n">
        <v>4560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55</v>
      </c>
      <c r="B567" s="16" t="s">
        <v>57</v>
      </c>
      <c r="C567" s="36" t="n">
        <v>46010</v>
      </c>
      <c r="D567" s="37" t="n">
        <v>46108</v>
      </c>
      <c r="E567" s="17" t="n">
        <v>1.8769</v>
      </c>
      <c r="F567" s="17" t="n">
        <v>1.9528</v>
      </c>
      <c r="G567" s="17" t="n">
        <v>745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55</v>
      </c>
      <c r="B568" s="16" t="s">
        <v>57</v>
      </c>
      <c r="C568" s="36" t="n">
        <v>46010</v>
      </c>
      <c r="D568" s="37" t="n">
        <v>46111</v>
      </c>
      <c r="E568" s="17" t="n">
        <v>1.8769</v>
      </c>
      <c r="F568" s="17" t="n">
        <v>1.9558</v>
      </c>
      <c r="G568" s="17" t="n">
        <v>6910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55</v>
      </c>
      <c r="B569" s="16" t="s">
        <v>57</v>
      </c>
      <c r="C569" s="36" t="n">
        <v>46010</v>
      </c>
      <c r="D569" s="37" t="n">
        <v>46112</v>
      </c>
      <c r="E569" s="17" t="n">
        <v>1.8769</v>
      </c>
      <c r="F569" s="17" t="n">
        <v>1.9558</v>
      </c>
      <c r="G569" s="17" t="n">
        <v>2145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55</v>
      </c>
      <c r="B570" s="16" t="s">
        <v>57</v>
      </c>
      <c r="C570" s="36" t="n">
        <v>46014</v>
      </c>
      <c r="D570" s="37" t="n">
        <v>46112</v>
      </c>
      <c r="E570" s="17" t="n">
        <v>1.8785</v>
      </c>
      <c r="F570" s="17" t="n">
        <v>1.9558</v>
      </c>
      <c r="G570" s="17" t="n">
        <v>8855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142</v>
      </c>
      <c r="B571" s="16" t="s">
        <v>298</v>
      </c>
      <c r="C571" s="36" t="n">
        <v>45322</v>
      </c>
      <c r="D571" s="37" t="n">
        <v>45399</v>
      </c>
      <c r="E571" s="17" t="n">
        <v>4.1421</v>
      </c>
      <c r="F571" s="17" t="n">
        <v>4.2079</v>
      </c>
      <c r="G571" s="17" t="n">
        <v>600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142</v>
      </c>
      <c r="B572" s="16" t="s">
        <v>298</v>
      </c>
      <c r="C572" s="36" t="n">
        <v>45343</v>
      </c>
      <c r="D572" s="37" t="n">
        <v>45399</v>
      </c>
      <c r="E572" s="17" t="n">
        <v>3.902</v>
      </c>
      <c r="F572" s="17" t="n">
        <v>4.2079</v>
      </c>
      <c r="G572" s="17" t="n">
        <v>300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142</v>
      </c>
      <c r="B573" s="16" t="s">
        <v>298</v>
      </c>
      <c r="C573" s="36" t="n">
        <v>45343</v>
      </c>
      <c r="D573" s="37" t="n">
        <v>45511</v>
      </c>
      <c r="E573" s="17" t="n">
        <v>3.902</v>
      </c>
      <c r="F573" s="17" t="n">
        <v>2.9885</v>
      </c>
      <c r="G573" s="17" t="n">
        <v>900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142</v>
      </c>
      <c r="B574" s="16" t="s">
        <v>298</v>
      </c>
      <c r="C574" s="36" t="n">
        <v>45428</v>
      </c>
      <c r="D574" s="37" t="n">
        <v>45511</v>
      </c>
      <c r="E574" s="17" t="n">
        <v>3.7819</v>
      </c>
      <c r="F574" s="17" t="n">
        <v>2.9885</v>
      </c>
      <c r="G574" s="17" t="n">
        <v>900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142</v>
      </c>
      <c r="B575" s="16" t="s">
        <v>298</v>
      </c>
      <c r="C575" s="36" t="n">
        <v>45509</v>
      </c>
      <c r="D575" s="37" t="n">
        <v>45527</v>
      </c>
      <c r="E575" s="17" t="n">
        <v>2.9415</v>
      </c>
      <c r="F575" s="17" t="n">
        <v>2.9685</v>
      </c>
      <c r="G575" s="17" t="n">
        <v>1400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142</v>
      </c>
      <c r="B576" s="16" t="s">
        <v>298</v>
      </c>
      <c r="C576" s="36" t="n">
        <v>45509</v>
      </c>
      <c r="D576" s="37" t="n">
        <v>45530</v>
      </c>
      <c r="E576" s="17" t="n">
        <v>2.9415</v>
      </c>
      <c r="F576" s="17" t="n">
        <v>2.9885</v>
      </c>
      <c r="G576" s="17" t="n">
        <v>400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142</v>
      </c>
      <c r="B577" s="16" t="s">
        <v>298</v>
      </c>
      <c r="C577" s="36" t="n">
        <v>45526</v>
      </c>
      <c r="D577" s="37" t="n">
        <v>45530</v>
      </c>
      <c r="E577" s="17" t="n">
        <v>2.9215</v>
      </c>
      <c r="F577" s="17" t="n">
        <v>2.9885</v>
      </c>
      <c r="G577" s="17" t="n">
        <v>1700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142</v>
      </c>
      <c r="B578" s="16" t="s">
        <v>298</v>
      </c>
      <c r="C578" s="36" t="n">
        <v>45526</v>
      </c>
      <c r="D578" s="37" t="n">
        <v>45540</v>
      </c>
      <c r="E578" s="17" t="n">
        <v>2.9215</v>
      </c>
      <c r="F578" s="17" t="n">
        <v>2.9085</v>
      </c>
      <c r="G578" s="17" t="n">
        <v>1600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142</v>
      </c>
      <c r="B579" s="16" t="s">
        <v>298</v>
      </c>
      <c r="C579" s="36" t="n">
        <v>45526</v>
      </c>
      <c r="D579" s="37" t="n">
        <v>45559</v>
      </c>
      <c r="E579" s="17" t="n">
        <v>2.9215</v>
      </c>
      <c r="F579" s="17" t="n">
        <v>3.0485</v>
      </c>
      <c r="G579" s="17" t="n">
        <v>300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142</v>
      </c>
      <c r="B580" s="16" t="s">
        <v>298</v>
      </c>
      <c r="C580" s="36" t="n">
        <v>45532</v>
      </c>
      <c r="D580" s="37" t="n">
        <v>45559</v>
      </c>
      <c r="E580" s="17" t="n">
        <v>2.9415</v>
      </c>
      <c r="F580" s="17" t="n">
        <v>3.0485</v>
      </c>
      <c r="G580" s="17" t="n">
        <v>1500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142</v>
      </c>
      <c r="B581" s="16" t="s">
        <v>298</v>
      </c>
      <c r="C581" s="36" t="n">
        <v>45532</v>
      </c>
      <c r="D581" s="37" t="n">
        <v>45560</v>
      </c>
      <c r="E581" s="17" t="n">
        <v>2.9415</v>
      </c>
      <c r="F581" s="17" t="n">
        <v>3.0485</v>
      </c>
      <c r="G581" s="17" t="n">
        <v>200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142</v>
      </c>
      <c r="B582" s="16" t="s">
        <v>298</v>
      </c>
      <c r="C582" s="36" t="n">
        <v>45537</v>
      </c>
      <c r="D582" s="37" t="n">
        <v>45560</v>
      </c>
      <c r="E582" s="17" t="n">
        <v>2.8014</v>
      </c>
      <c r="F582" s="17" t="n">
        <v>3.0485</v>
      </c>
      <c r="G582" s="17" t="n">
        <v>1600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142</v>
      </c>
      <c r="B583" s="16" t="s">
        <v>298</v>
      </c>
      <c r="C583" s="36" t="n">
        <v>45537</v>
      </c>
      <c r="D583" s="37" t="n">
        <v>45680</v>
      </c>
      <c r="E583" s="17" t="n">
        <v>2.8014</v>
      </c>
      <c r="F583" s="17" t="n">
        <v>2.6087</v>
      </c>
      <c r="G583" s="17" t="n">
        <v>200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142</v>
      </c>
      <c r="B584" s="16" t="s">
        <v>298</v>
      </c>
      <c r="C584" s="36" t="n">
        <v>45540</v>
      </c>
      <c r="D584" s="37" t="n">
        <v>45680</v>
      </c>
      <c r="E584" s="17" t="n">
        <v>2.7914</v>
      </c>
      <c r="F584" s="17" t="n">
        <v>2.6087</v>
      </c>
      <c r="G584" s="17" t="n">
        <v>1400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142</v>
      </c>
      <c r="B585" s="16" t="s">
        <v>298</v>
      </c>
      <c r="C585" s="36" t="n">
        <v>45540</v>
      </c>
      <c r="D585" s="37" t="n">
        <v>45681</v>
      </c>
      <c r="E585" s="17" t="n">
        <v>2.7914</v>
      </c>
      <c r="F585" s="17" t="n">
        <v>2.7886</v>
      </c>
      <c r="G585" s="17" t="n">
        <v>200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142</v>
      </c>
      <c r="B586" s="16" t="s">
        <v>298</v>
      </c>
      <c r="C586" s="36" t="n">
        <v>45561</v>
      </c>
      <c r="D586" s="37" t="n">
        <v>45681</v>
      </c>
      <c r="E586" s="17" t="n">
        <v>2.9615</v>
      </c>
      <c r="F586" s="17" t="n">
        <v>2.7886</v>
      </c>
      <c r="G586" s="17" t="n">
        <v>1400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142</v>
      </c>
      <c r="B587" s="16" t="s">
        <v>298</v>
      </c>
      <c r="C587" s="36" t="n">
        <v>45561</v>
      </c>
      <c r="D587" s="37" t="n">
        <v>45691</v>
      </c>
      <c r="E587" s="17" t="n">
        <v>2.9615</v>
      </c>
      <c r="F587" s="17" t="n">
        <v>2.7386</v>
      </c>
      <c r="G587" s="17" t="n">
        <v>400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142</v>
      </c>
      <c r="B588" s="16" t="s">
        <v>298</v>
      </c>
      <c r="C588" s="36" t="n">
        <v>45565</v>
      </c>
      <c r="D588" s="37" t="n">
        <v>45691</v>
      </c>
      <c r="E588" s="17" t="n">
        <v>2.8214</v>
      </c>
      <c r="F588" s="17" t="n">
        <v>2.7386</v>
      </c>
      <c r="G588" s="17" t="n">
        <v>1600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142</v>
      </c>
      <c r="B589" s="16" t="s">
        <v>298</v>
      </c>
      <c r="C589" s="36" t="n">
        <v>45565</v>
      </c>
      <c r="D589" s="37" t="n">
        <v>45695</v>
      </c>
      <c r="E589" s="17" t="n">
        <v>2.8214</v>
      </c>
      <c r="F589" s="17" t="n">
        <v>2.7486</v>
      </c>
      <c r="G589" s="17" t="n">
        <v>2000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142</v>
      </c>
      <c r="B590" s="16" t="s">
        <v>298</v>
      </c>
      <c r="C590" s="36" t="n">
        <v>45681</v>
      </c>
      <c r="D590" s="37" t="n">
        <v>45695</v>
      </c>
      <c r="E590" s="17" t="n">
        <v>2.7114</v>
      </c>
      <c r="F590" s="17" t="n">
        <v>2.7486</v>
      </c>
      <c r="G590" s="17" t="n">
        <v>500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142</v>
      </c>
      <c r="B591" s="16" t="s">
        <v>298</v>
      </c>
      <c r="C591" s="36" t="n">
        <v>45681</v>
      </c>
      <c r="D591" s="37" t="n">
        <v>45700</v>
      </c>
      <c r="E591" s="17" t="n">
        <v>2.7114</v>
      </c>
      <c r="F591" s="17" t="n">
        <v>2.7886</v>
      </c>
      <c r="G591" s="17" t="n">
        <v>1100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142</v>
      </c>
      <c r="B592" s="16" t="s">
        <v>298</v>
      </c>
      <c r="C592" s="36" t="n">
        <v>45693</v>
      </c>
      <c r="D592" s="37" t="n">
        <v>45700</v>
      </c>
      <c r="E592" s="17" t="n">
        <v>2.6413</v>
      </c>
      <c r="F592" s="17" t="n">
        <v>2.7886</v>
      </c>
      <c r="G592" s="17" t="n">
        <v>1400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142</v>
      </c>
      <c r="B593" s="16" t="s">
        <v>298</v>
      </c>
      <c r="C593" s="36" t="n">
        <v>45695</v>
      </c>
      <c r="D593" s="37" t="n">
        <v>45701</v>
      </c>
      <c r="E593" s="17" t="n">
        <v>2.7114</v>
      </c>
      <c r="F593" s="17" t="n">
        <v>2.8386</v>
      </c>
      <c r="G593" s="17" t="n">
        <v>2400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142</v>
      </c>
      <c r="B594" s="16" t="s">
        <v>298</v>
      </c>
      <c r="C594" s="36" t="n">
        <v>45701</v>
      </c>
      <c r="D594" s="37" t="n">
        <v>45702</v>
      </c>
      <c r="E594" s="17" t="n">
        <v>2.8014</v>
      </c>
      <c r="F594" s="17" t="n">
        <v>2.8386</v>
      </c>
      <c r="G594" s="17" t="n">
        <v>2500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142</v>
      </c>
      <c r="B595" s="16" t="s">
        <v>298</v>
      </c>
      <c r="C595" s="36" t="n">
        <v>45702</v>
      </c>
      <c r="D595" s="37" t="n">
        <v>45702</v>
      </c>
      <c r="E595" s="17" t="n">
        <v>2.8386</v>
      </c>
      <c r="F595" s="17" t="n">
        <v>2.8114</v>
      </c>
      <c r="G595" s="17" t="n">
        <v>500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142</v>
      </c>
      <c r="B596" s="16" t="s">
        <v>298</v>
      </c>
      <c r="C596" s="36" t="n">
        <v>45702</v>
      </c>
      <c r="D596" s="37" t="n">
        <v>45705</v>
      </c>
      <c r="E596" s="17" t="n">
        <v>2.8114</v>
      </c>
      <c r="F596" s="17" t="n">
        <v>2.8386</v>
      </c>
      <c r="G596" s="17" t="n">
        <v>2000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142</v>
      </c>
      <c r="B597" s="16" t="s">
        <v>298</v>
      </c>
      <c r="C597" s="36" t="n">
        <v>45705</v>
      </c>
      <c r="D597" s="37" t="n">
        <v>45706</v>
      </c>
      <c r="E597" s="17" t="n">
        <v>2.8014</v>
      </c>
      <c r="F597" s="17" t="n">
        <v>2.8386</v>
      </c>
      <c r="G597" s="17" t="n">
        <v>2500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142</v>
      </c>
      <c r="B598" s="16" t="s">
        <v>298</v>
      </c>
      <c r="C598" s="36" t="n">
        <v>45707</v>
      </c>
      <c r="D598" s="37" t="n">
        <v>45709</v>
      </c>
      <c r="E598" s="17" t="n">
        <v>2.8214</v>
      </c>
      <c r="F598" s="17" t="n">
        <v>2.8686</v>
      </c>
      <c r="G598" s="17" t="n">
        <v>2500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142</v>
      </c>
      <c r="B599" s="16" t="s">
        <v>298</v>
      </c>
      <c r="C599" s="36" t="n">
        <v>45709</v>
      </c>
      <c r="D599" s="37" t="n">
        <v>45712</v>
      </c>
      <c r="E599" s="17" t="n">
        <v>2.8214</v>
      </c>
      <c r="F599" s="17" t="n">
        <v>2.8686</v>
      </c>
      <c r="G599" s="17" t="n">
        <v>2500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142</v>
      </c>
      <c r="B600" s="16" t="s">
        <v>298</v>
      </c>
      <c r="C600" s="36" t="n">
        <v>45714</v>
      </c>
      <c r="D600" s="37" t="n">
        <v>45721</v>
      </c>
      <c r="E600" s="17" t="n">
        <v>2.8214</v>
      </c>
      <c r="F600" s="17" t="n">
        <v>2.8886</v>
      </c>
      <c r="G600" s="17" t="n">
        <v>2500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142</v>
      </c>
      <c r="B601" s="16" t="s">
        <v>298</v>
      </c>
      <c r="C601" s="36" t="n">
        <v>45722</v>
      </c>
      <c r="D601" s="37" t="n">
        <v>45733</v>
      </c>
      <c r="E601" s="17" t="n">
        <v>2.8014</v>
      </c>
      <c r="F601" s="17" t="n">
        <v>2.7186</v>
      </c>
      <c r="G601" s="17" t="n">
        <v>1400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142</v>
      </c>
      <c r="B602" s="16" t="s">
        <v>298</v>
      </c>
      <c r="C602" s="36" t="n">
        <v>45722</v>
      </c>
      <c r="D602" s="37" t="n">
        <v>45734</v>
      </c>
      <c r="E602" s="17" t="n">
        <v>2.8014</v>
      </c>
      <c r="F602" s="17" t="n">
        <v>2.7386</v>
      </c>
      <c r="G602" s="17" t="n">
        <v>1100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142</v>
      </c>
      <c r="B603" s="16" t="s">
        <v>298</v>
      </c>
      <c r="C603" s="36" t="n">
        <v>45727</v>
      </c>
      <c r="D603" s="37" t="n">
        <v>45734</v>
      </c>
      <c r="E603" s="17" t="n">
        <v>2.6513</v>
      </c>
      <c r="F603" s="17" t="n">
        <v>2.7386</v>
      </c>
      <c r="G603" s="17" t="n">
        <v>1900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142</v>
      </c>
      <c r="B604" s="16" t="s">
        <v>298</v>
      </c>
      <c r="C604" s="36" t="n">
        <v>45727</v>
      </c>
      <c r="D604" s="37" t="n">
        <v>45735</v>
      </c>
      <c r="E604" s="17" t="n">
        <v>2.6513</v>
      </c>
      <c r="F604" s="17" t="n">
        <v>2.7086</v>
      </c>
      <c r="G604" s="17" t="n">
        <v>600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142</v>
      </c>
      <c r="B605" s="16" t="s">
        <v>298</v>
      </c>
      <c r="C605" s="36" t="n">
        <v>45734</v>
      </c>
      <c r="D605" s="37" t="n">
        <v>45735</v>
      </c>
      <c r="E605" s="17" t="n">
        <v>2.6913</v>
      </c>
      <c r="F605" s="17" t="n">
        <v>2.7086</v>
      </c>
      <c r="G605" s="17" t="n">
        <v>900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142</v>
      </c>
      <c r="B606" s="16" t="s">
        <v>298</v>
      </c>
      <c r="C606" s="36" t="n">
        <v>45734</v>
      </c>
      <c r="D606" s="37" t="n">
        <v>45736</v>
      </c>
      <c r="E606" s="17" t="n">
        <v>2.6913</v>
      </c>
      <c r="F606" s="17" t="n">
        <v>2.736</v>
      </c>
      <c r="G606" s="17" t="n">
        <v>1600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142</v>
      </c>
      <c r="B607" s="16" t="s">
        <v>298</v>
      </c>
      <c r="C607" s="36" t="n">
        <v>45736</v>
      </c>
      <c r="D607" s="37" t="n">
        <v>45736</v>
      </c>
      <c r="E607" s="17" t="n">
        <v>2.736</v>
      </c>
      <c r="F607" s="17" t="n">
        <v>2.6813</v>
      </c>
      <c r="G607" s="17" t="n">
        <v>3000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142</v>
      </c>
      <c r="B608" s="16" t="s">
        <v>298</v>
      </c>
      <c r="C608" s="36" t="n">
        <v>45742</v>
      </c>
      <c r="D608" s="37" t="n">
        <v>45834</v>
      </c>
      <c r="E608" s="17" t="n">
        <v>2.6813</v>
      </c>
      <c r="F608" s="17" t="n">
        <v>2.2789</v>
      </c>
      <c r="G608" s="17" t="n">
        <v>2500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142</v>
      </c>
      <c r="B609" s="16" t="s">
        <v>298</v>
      </c>
      <c r="C609" s="36" t="n">
        <v>45744</v>
      </c>
      <c r="D609" s="37" t="n">
        <v>45834</v>
      </c>
      <c r="E609" s="17" t="n">
        <v>2.5713</v>
      </c>
      <c r="F609" s="17" t="n">
        <v>2.2789</v>
      </c>
      <c r="G609" s="17" t="n">
        <v>2500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142</v>
      </c>
      <c r="B610" s="16" t="s">
        <v>298</v>
      </c>
      <c r="C610" s="36" t="n">
        <v>45751</v>
      </c>
      <c r="D610" s="37" t="n">
        <v>45866</v>
      </c>
      <c r="E610" s="17" t="n">
        <v>2.3712</v>
      </c>
      <c r="F610" s="17" t="n">
        <v>2.2589</v>
      </c>
      <c r="G610" s="17" t="n">
        <v>5000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142</v>
      </c>
      <c r="B611" s="16" t="s">
        <v>298</v>
      </c>
      <c r="C611" s="36" t="n">
        <v>45838</v>
      </c>
      <c r="D611" s="37" t="n">
        <v>45866</v>
      </c>
      <c r="E611" s="17" t="n">
        <v>2.2211</v>
      </c>
      <c r="F611" s="17" t="n">
        <v>2.2589</v>
      </c>
      <c r="G611" s="17" t="n">
        <v>4800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142</v>
      </c>
      <c r="B612" s="16" t="s">
        <v>298</v>
      </c>
      <c r="C612" s="36" t="n">
        <v>45838</v>
      </c>
      <c r="D612" s="37" t="n">
        <v>45867</v>
      </c>
      <c r="E612" s="17" t="n">
        <v>2.2211</v>
      </c>
      <c r="F612" s="17" t="n">
        <v>2.2789</v>
      </c>
      <c r="G612" s="17" t="n">
        <v>200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142</v>
      </c>
      <c r="B613" s="16" t="s">
        <v>298</v>
      </c>
      <c r="C613" s="36" t="n">
        <v>45866</v>
      </c>
      <c r="D613" s="37" t="n">
        <v>45867</v>
      </c>
      <c r="E613" s="17" t="n">
        <v>2.2311</v>
      </c>
      <c r="F613" s="17" t="n">
        <v>2.2789</v>
      </c>
      <c r="G613" s="17" t="n">
        <v>300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142</v>
      </c>
      <c r="B614" s="16" t="s">
        <v>298</v>
      </c>
      <c r="C614" s="36" t="n">
        <v>45866</v>
      </c>
      <c r="D614" s="37" t="n">
        <v>45869</v>
      </c>
      <c r="E614" s="17" t="n">
        <v>2.2311</v>
      </c>
      <c r="F614" s="17" t="n">
        <v>2.2789</v>
      </c>
      <c r="G614" s="17" t="n">
        <v>2700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142</v>
      </c>
      <c r="B615" s="16" t="s">
        <v>298</v>
      </c>
      <c r="C615" s="36" t="n">
        <v>45866</v>
      </c>
      <c r="D615" s="37" t="n">
        <v>45873</v>
      </c>
      <c r="E615" s="17" t="n">
        <v>2.2311</v>
      </c>
      <c r="F615" s="17" t="n">
        <v>2.2689</v>
      </c>
      <c r="G615" s="17" t="n">
        <v>6700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142</v>
      </c>
      <c r="B616" s="16" t="s">
        <v>298</v>
      </c>
      <c r="C616" s="36" t="n">
        <v>45870</v>
      </c>
      <c r="D616" s="37" t="n">
        <v>45873</v>
      </c>
      <c r="E616" s="17" t="n">
        <v>2.2211</v>
      </c>
      <c r="F616" s="17" t="n">
        <v>2.2689</v>
      </c>
      <c r="G616" s="17" t="n">
        <v>3300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142</v>
      </c>
      <c r="B617" s="16" t="s">
        <v>298</v>
      </c>
      <c r="C617" s="36" t="n">
        <v>45874</v>
      </c>
      <c r="D617" s="37" t="n">
        <v>45874</v>
      </c>
      <c r="E617" s="17" t="n">
        <v>2.2411</v>
      </c>
      <c r="F617" s="17" t="n">
        <v>2.2889</v>
      </c>
      <c r="G617" s="17" t="n">
        <v>10000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142</v>
      </c>
      <c r="B618" s="16" t="s">
        <v>298</v>
      </c>
      <c r="C618" s="36" t="n">
        <v>45875</v>
      </c>
      <c r="D618" s="37" t="n">
        <v>45875</v>
      </c>
      <c r="E618" s="17" t="n">
        <v>2.2411</v>
      </c>
      <c r="F618" s="17" t="n">
        <v>2.2789</v>
      </c>
      <c r="G618" s="17" t="n">
        <v>10000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142</v>
      </c>
      <c r="B619" s="16" t="s">
        <v>298</v>
      </c>
      <c r="C619" s="36" t="n">
        <v>45876</v>
      </c>
      <c r="D619" s="37" t="n">
        <v>45876</v>
      </c>
      <c r="E619" s="17" t="n">
        <v>2.2511</v>
      </c>
      <c r="F619" s="17" t="n">
        <v>2.3388</v>
      </c>
      <c r="G619" s="17" t="n">
        <v>10000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142</v>
      </c>
      <c r="B620" s="16" t="s">
        <v>298</v>
      </c>
      <c r="C620" s="36" t="n">
        <v>45891</v>
      </c>
      <c r="D620" s="37" t="n">
        <v>45891</v>
      </c>
      <c r="E620" s="17" t="n">
        <v>2.2411</v>
      </c>
      <c r="F620" s="17" t="n">
        <v>2.2789</v>
      </c>
      <c r="G620" s="17" t="n">
        <v>10000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142</v>
      </c>
      <c r="B621" s="16" t="s">
        <v>298</v>
      </c>
      <c r="C621" s="36" t="n">
        <v>45897</v>
      </c>
      <c r="D621" s="37" t="n">
        <v>45905</v>
      </c>
      <c r="E621" s="17" t="n">
        <v>2.2411</v>
      </c>
      <c r="F621" s="17" t="n">
        <v>2.2589</v>
      </c>
      <c r="G621" s="17" t="n">
        <v>10000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142</v>
      </c>
      <c r="B622" s="16" t="s">
        <v>298</v>
      </c>
      <c r="C622" s="36" t="n">
        <v>45905</v>
      </c>
      <c r="D622" s="37" t="n">
        <v>45905</v>
      </c>
      <c r="E622" s="17" t="n">
        <v>2.2589</v>
      </c>
      <c r="F622" s="17" t="n">
        <v>2.2411</v>
      </c>
      <c r="G622" s="17" t="n">
        <v>12300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142</v>
      </c>
      <c r="B623" s="16" t="s">
        <v>298</v>
      </c>
      <c r="C623" s="36" t="n">
        <v>45905</v>
      </c>
      <c r="D623" s="37" t="n">
        <v>45908</v>
      </c>
      <c r="E623" s="17" t="n">
        <v>2.2411</v>
      </c>
      <c r="F623" s="17" t="n">
        <v>2.2632</v>
      </c>
      <c r="G623" s="17" t="n">
        <v>7700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142</v>
      </c>
      <c r="B624" s="16" t="s">
        <v>298</v>
      </c>
      <c r="C624" s="36" t="n">
        <v>45908</v>
      </c>
      <c r="D624" s="37" t="n">
        <v>45908</v>
      </c>
      <c r="E624" s="17" t="n">
        <v>2.2632</v>
      </c>
      <c r="F624" s="17" t="n">
        <v>2.2511</v>
      </c>
      <c r="G624" s="17" t="n">
        <v>10000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142</v>
      </c>
      <c r="B625" s="16" t="s">
        <v>298</v>
      </c>
      <c r="C625" s="36" t="n">
        <v>45917</v>
      </c>
      <c r="D625" s="37" t="n">
        <v>45918</v>
      </c>
      <c r="E625" s="17" t="n">
        <v>2.2511</v>
      </c>
      <c r="F625" s="17" t="n">
        <v>2.2763</v>
      </c>
      <c r="G625" s="17" t="n">
        <v>6900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142</v>
      </c>
      <c r="B626" s="16" t="s">
        <v>298</v>
      </c>
      <c r="C626" s="36" t="n">
        <v>45917</v>
      </c>
      <c r="D626" s="37" t="n">
        <v>45919</v>
      </c>
      <c r="E626" s="17" t="n">
        <v>2.2511</v>
      </c>
      <c r="F626" s="17" t="n">
        <v>2.2639</v>
      </c>
      <c r="G626" s="17" t="n">
        <v>3100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142</v>
      </c>
      <c r="B627" s="16" t="s">
        <v>298</v>
      </c>
      <c r="C627" s="36" t="n">
        <v>45918</v>
      </c>
      <c r="D627" s="37" t="n">
        <v>45919</v>
      </c>
      <c r="E627" s="17" t="n">
        <v>2.2311</v>
      </c>
      <c r="F627" s="17" t="n">
        <v>2.2639</v>
      </c>
      <c r="G627" s="17" t="n">
        <v>6700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142</v>
      </c>
      <c r="B628" s="16" t="s">
        <v>298</v>
      </c>
      <c r="C628" s="36" t="n">
        <v>45919</v>
      </c>
      <c r="D628" s="37" t="n">
        <v>45919</v>
      </c>
      <c r="E628" s="17" t="n">
        <v>2.2639</v>
      </c>
      <c r="F628" s="17" t="n">
        <v>2.2361</v>
      </c>
      <c r="G628" s="17" t="n">
        <v>10000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142</v>
      </c>
      <c r="B629" s="16" t="s">
        <v>298</v>
      </c>
      <c r="C629" s="36" t="n">
        <v>45919</v>
      </c>
      <c r="D629" s="37" t="n">
        <v>45926</v>
      </c>
      <c r="E629" s="17" t="n">
        <v>2.2361</v>
      </c>
      <c r="F629" s="17" t="n">
        <v>2.2689</v>
      </c>
      <c r="G629" s="17" t="n">
        <v>900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142</v>
      </c>
      <c r="B630" s="16" t="s">
        <v>298</v>
      </c>
      <c r="C630" s="36" t="n">
        <v>45919</v>
      </c>
      <c r="D630" s="37" t="n">
        <v>45947</v>
      </c>
      <c r="E630" s="17" t="n">
        <v>2.2361</v>
      </c>
      <c r="F630" s="17" t="n">
        <v>2.1868</v>
      </c>
      <c r="G630" s="17" t="n">
        <v>5200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142</v>
      </c>
      <c r="B631" s="16" t="s">
        <v>298</v>
      </c>
      <c r="C631" s="36" t="n">
        <v>45919</v>
      </c>
      <c r="D631" s="37" t="n">
        <v>45950</v>
      </c>
      <c r="E631" s="17" t="n">
        <v>2.2361</v>
      </c>
      <c r="F631" s="17" t="n">
        <v>2.2489</v>
      </c>
      <c r="G631" s="17" t="n">
        <v>3900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142</v>
      </c>
      <c r="B632" s="16" t="s">
        <v>298</v>
      </c>
      <c r="C632" s="36" t="n">
        <v>45947</v>
      </c>
      <c r="D632" s="37" t="n">
        <v>45950</v>
      </c>
      <c r="E632" s="17" t="n">
        <v>2.1611</v>
      </c>
      <c r="F632" s="17" t="n">
        <v>2.2489</v>
      </c>
      <c r="G632" s="17" t="n">
        <v>4100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142</v>
      </c>
      <c r="B633" s="16" t="s">
        <v>298</v>
      </c>
      <c r="C633" s="36" t="n">
        <v>45950</v>
      </c>
      <c r="D633" s="37" t="n">
        <v>45951</v>
      </c>
      <c r="E633" s="17" t="n">
        <v>2.1711</v>
      </c>
      <c r="F633" s="17" t="n">
        <v>2.1389</v>
      </c>
      <c r="G633" s="17" t="n">
        <v>2000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142</v>
      </c>
      <c r="B634" s="16" t="s">
        <v>298</v>
      </c>
      <c r="C634" s="36" t="n">
        <v>45951</v>
      </c>
      <c r="D634" s="37" t="n">
        <v>45951</v>
      </c>
      <c r="E634" s="17" t="n">
        <v>2.1211</v>
      </c>
      <c r="F634" s="17" t="n">
        <v>2.1389</v>
      </c>
      <c r="G634" s="17" t="n">
        <v>2500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142</v>
      </c>
      <c r="B635" s="16" t="s">
        <v>298</v>
      </c>
      <c r="C635" s="36" t="n">
        <v>45951</v>
      </c>
      <c r="D635" s="37" t="n">
        <v>45952</v>
      </c>
      <c r="E635" s="17" t="n">
        <v>2.1211</v>
      </c>
      <c r="F635" s="17" t="n">
        <v>2.1389</v>
      </c>
      <c r="G635" s="17" t="n">
        <v>5500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142</v>
      </c>
      <c r="B636" s="16" t="s">
        <v>298</v>
      </c>
      <c r="C636" s="36" t="n">
        <v>45952</v>
      </c>
      <c r="D636" s="37" t="n">
        <v>45954</v>
      </c>
      <c r="E636" s="17" t="n">
        <v>2.1111</v>
      </c>
      <c r="F636" s="17" t="n">
        <v>2.1189</v>
      </c>
      <c r="G636" s="17" t="n">
        <v>3800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142</v>
      </c>
      <c r="B637" s="16" t="s">
        <v>298</v>
      </c>
      <c r="C637" s="36" t="n">
        <v>45952</v>
      </c>
      <c r="D637" s="37" t="n">
        <v>45957</v>
      </c>
      <c r="E637" s="17" t="n">
        <v>2.1111</v>
      </c>
      <c r="F637" s="17" t="n">
        <v>2.099</v>
      </c>
      <c r="G637" s="17" t="n">
        <v>600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142</v>
      </c>
      <c r="B638" s="16" t="s">
        <v>298</v>
      </c>
      <c r="C638" s="36" t="n">
        <v>45952</v>
      </c>
      <c r="D638" s="37" t="n">
        <v>45968</v>
      </c>
      <c r="E638" s="17" t="n">
        <v>2.1111</v>
      </c>
      <c r="F638" s="17" t="n">
        <v>2.049</v>
      </c>
      <c r="G638" s="17" t="n">
        <v>100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142</v>
      </c>
      <c r="B639" s="16" t="s">
        <v>298</v>
      </c>
      <c r="C639" s="36" t="n">
        <v>45953</v>
      </c>
      <c r="D639" s="37" t="n">
        <v>45968</v>
      </c>
      <c r="E639" s="17" t="n">
        <v>2.061</v>
      </c>
      <c r="F639" s="17" t="n">
        <v>2.049</v>
      </c>
      <c r="G639" s="17" t="n">
        <v>100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142</v>
      </c>
      <c r="B640" s="16" t="s">
        <v>298</v>
      </c>
      <c r="C640" s="36" t="n">
        <v>45953</v>
      </c>
      <c r="D640" s="37" t="n">
        <v>45971</v>
      </c>
      <c r="E640" s="17" t="n">
        <v>2.061</v>
      </c>
      <c r="F640" s="17" t="n">
        <v>2.059</v>
      </c>
      <c r="G640" s="17" t="n">
        <v>3100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142</v>
      </c>
      <c r="B641" s="16" t="s">
        <v>298</v>
      </c>
      <c r="C641" s="36" t="n">
        <v>45953</v>
      </c>
      <c r="D641" s="37" t="n">
        <v>45980</v>
      </c>
      <c r="E641" s="17" t="n">
        <v>2.061</v>
      </c>
      <c r="F641" s="17" t="n">
        <v>2.059</v>
      </c>
      <c r="G641" s="17" t="n">
        <v>2300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142</v>
      </c>
      <c r="B642" s="16" t="s">
        <v>298</v>
      </c>
      <c r="C642" s="36" t="n">
        <v>45967</v>
      </c>
      <c r="D642" s="37" t="n">
        <v>45980</v>
      </c>
      <c r="E642" s="17" t="n">
        <v>2.031</v>
      </c>
      <c r="F642" s="17" t="n">
        <v>2.059</v>
      </c>
      <c r="G642" s="17" t="n">
        <v>900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142</v>
      </c>
      <c r="B643" s="16" t="s">
        <v>298</v>
      </c>
      <c r="C643" s="36" t="n">
        <v>45968</v>
      </c>
      <c r="D643" s="37" t="n">
        <v>45980</v>
      </c>
      <c r="E643" s="17" t="n">
        <v>2.011</v>
      </c>
      <c r="F643" s="17" t="n">
        <v>2.059</v>
      </c>
      <c r="G643" s="17" t="n">
        <v>3500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142</v>
      </c>
      <c r="B644" s="16" t="s">
        <v>298</v>
      </c>
      <c r="C644" s="36" t="n">
        <v>45973</v>
      </c>
      <c r="D644" s="37" t="n">
        <v>45980</v>
      </c>
      <c r="E644" s="17" t="n">
        <v>2.021</v>
      </c>
      <c r="F644" s="17" t="n">
        <v>2.059</v>
      </c>
      <c r="G644" s="17" t="n">
        <v>3300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142</v>
      </c>
      <c r="B645" s="16" t="s">
        <v>298</v>
      </c>
      <c r="C645" s="36" t="n">
        <v>45980</v>
      </c>
      <c r="D645" s="37" t="n">
        <v>45982</v>
      </c>
      <c r="E645" s="17" t="n">
        <v>2.031</v>
      </c>
      <c r="F645" s="17" t="n">
        <v>2.059</v>
      </c>
      <c r="G645" s="17" t="n">
        <v>4100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142</v>
      </c>
      <c r="B646" s="16" t="s">
        <v>298</v>
      </c>
      <c r="C646" s="36" t="n">
        <v>45981</v>
      </c>
      <c r="D646" s="37" t="n">
        <v>45982</v>
      </c>
      <c r="E646" s="17" t="n">
        <v>2.0165</v>
      </c>
      <c r="F646" s="17" t="n">
        <v>2.059</v>
      </c>
      <c r="G646" s="17" t="n">
        <v>3300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142</v>
      </c>
      <c r="B647" s="16" t="s">
        <v>298</v>
      </c>
      <c r="C647" s="36" t="n">
        <v>45987</v>
      </c>
      <c r="D647" s="37" t="n">
        <v>45988</v>
      </c>
      <c r="E647" s="17" t="n">
        <v>2.031</v>
      </c>
      <c r="F647" s="17" t="n">
        <v>2.049</v>
      </c>
      <c r="G647" s="17" t="n">
        <v>5000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142</v>
      </c>
      <c r="B648" s="16" t="s">
        <v>298</v>
      </c>
      <c r="C648" s="36" t="n">
        <v>45988</v>
      </c>
      <c r="D648" s="37" t="n">
        <v>45989</v>
      </c>
      <c r="E648" s="17" t="n">
        <v>2.0264</v>
      </c>
      <c r="F648" s="17" t="n">
        <v>2.039</v>
      </c>
      <c r="G648" s="17" t="n">
        <v>9300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142</v>
      </c>
      <c r="B649" s="16" t="s">
        <v>298</v>
      </c>
      <c r="C649" s="36" t="n">
        <v>45989</v>
      </c>
      <c r="D649" s="37" t="n">
        <v>45989</v>
      </c>
      <c r="E649" s="17" t="n">
        <v>2.021</v>
      </c>
      <c r="F649" s="17" t="n">
        <v>2.039</v>
      </c>
      <c r="G649" s="17" t="n">
        <v>700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142</v>
      </c>
      <c r="B650" s="16" t="s">
        <v>298</v>
      </c>
      <c r="C650" s="36" t="n">
        <v>45993</v>
      </c>
      <c r="D650" s="37" t="n">
        <v>45993</v>
      </c>
      <c r="E650" s="17" t="n">
        <v>2.021</v>
      </c>
      <c r="F650" s="17" t="n">
        <v>2.0584</v>
      </c>
      <c r="G650" s="17" t="n">
        <v>3500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142</v>
      </c>
      <c r="B651" s="16" t="s">
        <v>298</v>
      </c>
      <c r="C651" s="36" t="n">
        <v>45995</v>
      </c>
      <c r="D651" s="37" t="n">
        <v>45995</v>
      </c>
      <c r="E651" s="17" t="n">
        <v>2.041</v>
      </c>
      <c r="F651" s="17" t="n">
        <v>2.059</v>
      </c>
      <c r="G651" s="17" t="n">
        <v>10000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143</v>
      </c>
      <c r="B652" s="16" t="s">
        <v>268</v>
      </c>
      <c r="C652" s="36" t="n">
        <v>45324</v>
      </c>
      <c r="D652" s="37" t="n">
        <v>45383</v>
      </c>
      <c r="E652" s="17" t="n">
        <v>4.054</v>
      </c>
      <c r="F652" s="17" t="n">
        <v>4.1889</v>
      </c>
      <c r="G652" s="17" t="n">
        <v>500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143</v>
      </c>
      <c r="B653" s="16" t="s">
        <v>268</v>
      </c>
      <c r="C653" s="36" t="n">
        <v>45443</v>
      </c>
      <c r="D653" s="37" t="n">
        <v>45464</v>
      </c>
      <c r="E653" s="17" t="n">
        <v>4.0595</v>
      </c>
      <c r="F653" s="17" t="n">
        <v>3.901</v>
      </c>
      <c r="G653" s="17" t="n">
        <v>1000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143</v>
      </c>
      <c r="B654" s="16" t="s">
        <v>268</v>
      </c>
      <c r="C654" s="36" t="n">
        <v>45446</v>
      </c>
      <c r="D654" s="37" t="n">
        <v>45464</v>
      </c>
      <c r="E654" s="17" t="n">
        <v>3.7141</v>
      </c>
      <c r="F654" s="17" t="n">
        <v>3.901</v>
      </c>
      <c r="G654" s="17" t="n">
        <v>300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143</v>
      </c>
      <c r="B655" s="16" t="s">
        <v>268</v>
      </c>
      <c r="C655" s="36" t="n">
        <v>45446</v>
      </c>
      <c r="D655" s="37" t="n">
        <v>45505</v>
      </c>
      <c r="E655" s="17" t="n">
        <v>3.7141</v>
      </c>
      <c r="F655" s="17" t="n">
        <v>3.8711</v>
      </c>
      <c r="G655" s="17" t="n">
        <v>1200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143</v>
      </c>
      <c r="B656" s="16" t="s">
        <v>268</v>
      </c>
      <c r="C656" s="36" t="n">
        <v>45506</v>
      </c>
      <c r="D656" s="37" t="n">
        <v>45518</v>
      </c>
      <c r="E656" s="17" t="n">
        <v>3.7839</v>
      </c>
      <c r="F656" s="17" t="n">
        <v>3.8646</v>
      </c>
      <c r="G656" s="17" t="n">
        <v>1200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143</v>
      </c>
      <c r="B657" s="16" t="s">
        <v>268</v>
      </c>
      <c r="C657" s="36" t="n">
        <v>45749</v>
      </c>
      <c r="D657" s="37" t="n">
        <v>45806</v>
      </c>
      <c r="E657" s="17" t="n">
        <v>3.6218</v>
      </c>
      <c r="F657" s="17" t="n">
        <v>3.5232</v>
      </c>
      <c r="G657" s="17" t="n">
        <v>2000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143</v>
      </c>
      <c r="B658" s="16" t="s">
        <v>268</v>
      </c>
      <c r="C658" s="36" t="n">
        <v>45799</v>
      </c>
      <c r="D658" s="37" t="n">
        <v>45806</v>
      </c>
      <c r="E658" s="17" t="n">
        <v>3.4727</v>
      </c>
      <c r="F658" s="17" t="n">
        <v>3.5232</v>
      </c>
      <c r="G658" s="17" t="n">
        <v>1000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143</v>
      </c>
      <c r="B659" s="16" t="s">
        <v>268</v>
      </c>
      <c r="C659" s="36" t="n">
        <v>45799</v>
      </c>
      <c r="D659" s="37" t="n">
        <v>45810</v>
      </c>
      <c r="E659" s="17" t="n">
        <v>3.4727</v>
      </c>
      <c r="F659" s="17" t="n">
        <v>3.5877</v>
      </c>
      <c r="G659" s="17" t="n">
        <v>3000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143</v>
      </c>
      <c r="B660" s="16" t="s">
        <v>268</v>
      </c>
      <c r="C660" s="36" t="n">
        <v>45817</v>
      </c>
      <c r="D660" s="37" t="n">
        <v>45874</v>
      </c>
      <c r="E660" s="17" t="n">
        <v>3.2934</v>
      </c>
      <c r="F660" s="17" t="n">
        <v>3.1829</v>
      </c>
      <c r="G660" s="17" t="n">
        <v>4000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143</v>
      </c>
      <c r="B661" s="16" t="s">
        <v>268</v>
      </c>
      <c r="C661" s="36" t="n">
        <v>45818</v>
      </c>
      <c r="D661" s="37" t="n">
        <v>45874</v>
      </c>
      <c r="E661" s="17" t="n">
        <v>3.2021</v>
      </c>
      <c r="F661" s="17" t="n">
        <v>3.1829</v>
      </c>
      <c r="G661" s="17" t="n">
        <v>4000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143</v>
      </c>
      <c r="B662" s="16" t="s">
        <v>268</v>
      </c>
      <c r="C662" s="36" t="n">
        <v>45849</v>
      </c>
      <c r="D662" s="37" t="n">
        <v>45876</v>
      </c>
      <c r="E662" s="17" t="n">
        <v>3.0835</v>
      </c>
      <c r="F662" s="17" t="n">
        <v>3.2686</v>
      </c>
      <c r="G662" s="17" t="n">
        <v>8000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143</v>
      </c>
      <c r="B663" s="16" t="s">
        <v>268</v>
      </c>
      <c r="C663" s="36" t="n">
        <v>45877</v>
      </c>
      <c r="D663" s="37" t="n">
        <v>45880</v>
      </c>
      <c r="E663" s="17" t="n">
        <v>3.2471</v>
      </c>
      <c r="F663" s="17" t="n">
        <v>3.3298</v>
      </c>
      <c r="G663" s="17" t="n">
        <v>3000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143</v>
      </c>
      <c r="B664" s="16" t="s">
        <v>268</v>
      </c>
      <c r="C664" s="36" t="n">
        <v>45880</v>
      </c>
      <c r="D664" s="37" t="n">
        <v>45908</v>
      </c>
      <c r="E664" s="17" t="n">
        <v>3.2777</v>
      </c>
      <c r="F664" s="17" t="n">
        <v>3.2239</v>
      </c>
      <c r="G664" s="17" t="n">
        <v>400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143</v>
      </c>
      <c r="B665" s="16" t="s">
        <v>268</v>
      </c>
      <c r="C665" s="36" t="n">
        <v>45889</v>
      </c>
      <c r="D665" s="37" t="n">
        <v>45908</v>
      </c>
      <c r="E665" s="17" t="n">
        <v>3.2521</v>
      </c>
      <c r="F665" s="17" t="n">
        <v>3.2239</v>
      </c>
      <c r="G665" s="17" t="n">
        <v>2600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143</v>
      </c>
      <c r="B666" s="16" t="s">
        <v>268</v>
      </c>
      <c r="C666" s="36" t="n">
        <v>45890</v>
      </c>
      <c r="D666" s="37" t="n">
        <v>45982</v>
      </c>
      <c r="E666" s="17" t="n">
        <v>3.1736</v>
      </c>
      <c r="F666" s="17" t="n">
        <v>2.92</v>
      </c>
      <c r="G666" s="17" t="n">
        <v>6000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143</v>
      </c>
      <c r="B667" s="16" t="s">
        <v>268</v>
      </c>
      <c r="C667" s="36" t="n">
        <v>45911</v>
      </c>
      <c r="D667" s="37" t="n">
        <v>45999</v>
      </c>
      <c r="E667" s="17" t="n">
        <v>3.1896</v>
      </c>
      <c r="F667" s="17" t="n">
        <v>2.9705</v>
      </c>
      <c r="G667" s="17" t="n">
        <v>3000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143</v>
      </c>
      <c r="B668" s="16" t="s">
        <v>268</v>
      </c>
      <c r="C668" s="36" t="n">
        <v>45912</v>
      </c>
      <c r="D668" s="37" t="n">
        <v>45999</v>
      </c>
      <c r="E668" s="17" t="n">
        <v>3.1521</v>
      </c>
      <c r="F668" s="17" t="n">
        <v>2.9705</v>
      </c>
      <c r="G668" s="17" t="n">
        <v>3000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143</v>
      </c>
      <c r="B669" s="16" t="s">
        <v>268</v>
      </c>
      <c r="C669" s="36" t="n">
        <v>45986</v>
      </c>
      <c r="D669" s="37" t="n">
        <v>46001</v>
      </c>
      <c r="E669" s="17" t="n">
        <v>2.8784</v>
      </c>
      <c r="F669" s="17" t="n">
        <v>3.0695</v>
      </c>
      <c r="G669" s="17" t="n">
        <v>6000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143</v>
      </c>
      <c r="B670" s="16" t="s">
        <v>268</v>
      </c>
      <c r="C670" s="36" t="n">
        <v>46013</v>
      </c>
      <c r="D670" s="37" t="n">
        <v>46030</v>
      </c>
      <c r="E670" s="17" t="n">
        <v>3.027</v>
      </c>
      <c r="F670" s="17" t="n">
        <v>3.1999</v>
      </c>
      <c r="G670" s="17" t="n">
        <v>2000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144</v>
      </c>
      <c r="B671" s="16" t="s">
        <v>299</v>
      </c>
      <c r="C671" s="36" t="n">
        <v>45330</v>
      </c>
      <c r="D671" s="37" t="n">
        <v>45338</v>
      </c>
      <c r="E671" s="17" t="n">
        <v>0.3362</v>
      </c>
      <c r="F671" s="17" t="n">
        <v>0.3518</v>
      </c>
      <c r="G671" s="17" t="n">
        <v>10000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144</v>
      </c>
      <c r="B672" s="16" t="s">
        <v>299</v>
      </c>
      <c r="C672" s="36" t="n">
        <v>45343</v>
      </c>
      <c r="D672" s="37" t="n">
        <v>45349</v>
      </c>
      <c r="E672" s="17" t="n">
        <v>0.3292</v>
      </c>
      <c r="F672" s="17" t="n">
        <v>0.3402</v>
      </c>
      <c r="G672" s="17" t="n">
        <v>8000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144</v>
      </c>
      <c r="B673" s="16" t="s">
        <v>299</v>
      </c>
      <c r="C673" s="36" t="n">
        <v>45370</v>
      </c>
      <c r="D673" s="37" t="n">
        <v>45400</v>
      </c>
      <c r="E673" s="17" t="n">
        <v>0.3228</v>
      </c>
      <c r="F673" s="17" t="n">
        <v>0.3358</v>
      </c>
      <c r="G673" s="17" t="n">
        <v>10000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144</v>
      </c>
      <c r="B674" s="16" t="s">
        <v>299</v>
      </c>
      <c r="C674" s="36" t="n">
        <v>45371</v>
      </c>
      <c r="D674" s="37" t="n">
        <v>45400</v>
      </c>
      <c r="E674" s="17" t="n">
        <v>0.3076</v>
      </c>
      <c r="F674" s="17" t="n">
        <v>0.3358</v>
      </c>
      <c r="G674" s="17" t="n">
        <v>10000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144</v>
      </c>
      <c r="B675" s="16" t="s">
        <v>299</v>
      </c>
      <c r="C675" s="36" t="n">
        <v>45401</v>
      </c>
      <c r="D675" s="37" t="n">
        <v>45401</v>
      </c>
      <c r="E675" s="17" t="n">
        <v>0.3208</v>
      </c>
      <c r="F675" s="17" t="n">
        <v>0.3254</v>
      </c>
      <c r="G675" s="17" t="n">
        <v>10000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144</v>
      </c>
      <c r="B676" s="16" t="s">
        <v>299</v>
      </c>
      <c r="C676" s="36" t="n">
        <v>45401</v>
      </c>
      <c r="D676" s="37" t="n">
        <v>45436</v>
      </c>
      <c r="E676" s="17" t="n">
        <v>0.3208</v>
      </c>
      <c r="F676" s="17" t="n">
        <v>0.3256</v>
      </c>
      <c r="G676" s="17" t="n">
        <v>6000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144</v>
      </c>
      <c r="B677" s="16" t="s">
        <v>299</v>
      </c>
      <c r="C677" s="36" t="n">
        <v>45401</v>
      </c>
      <c r="D677" s="37" t="n">
        <v>45448</v>
      </c>
      <c r="E677" s="17" t="n">
        <v>0.3208</v>
      </c>
      <c r="F677" s="17" t="n">
        <v>0.2955</v>
      </c>
      <c r="G677" s="17" t="n">
        <v>8000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144</v>
      </c>
      <c r="B678" s="16" t="s">
        <v>299</v>
      </c>
      <c r="C678" s="36" t="n">
        <v>45439</v>
      </c>
      <c r="D678" s="37" t="n">
        <v>45448</v>
      </c>
      <c r="E678" s="17" t="n">
        <v>0.3042</v>
      </c>
      <c r="F678" s="17" t="n">
        <v>0.2955</v>
      </c>
      <c r="G678" s="17" t="n">
        <v>8000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144</v>
      </c>
      <c r="B679" s="16" t="s">
        <v>299</v>
      </c>
      <c r="C679" s="36" t="n">
        <v>45443</v>
      </c>
      <c r="D679" s="37" t="n">
        <v>45448</v>
      </c>
      <c r="E679" s="17" t="n">
        <v>0.2761</v>
      </c>
      <c r="F679" s="17" t="n">
        <v>0.2955</v>
      </c>
      <c r="G679" s="17" t="n">
        <v>16000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144</v>
      </c>
      <c r="B680" s="16" t="s">
        <v>299</v>
      </c>
      <c r="C680" s="36" t="n">
        <v>45446</v>
      </c>
      <c r="D680" s="37" t="n">
        <v>45448</v>
      </c>
      <c r="E680" s="17" t="n">
        <v>0.2381</v>
      </c>
      <c r="F680" s="17" t="n">
        <v>0.2955</v>
      </c>
      <c r="G680" s="17" t="n">
        <v>20000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144</v>
      </c>
      <c r="B681" s="16" t="s">
        <v>299</v>
      </c>
      <c r="C681" s="36" t="n">
        <v>45450</v>
      </c>
      <c r="D681" s="37" t="n">
        <v>45450</v>
      </c>
      <c r="E681" s="17" t="n">
        <v>0.273</v>
      </c>
      <c r="F681" s="17" t="n">
        <v>0.2749</v>
      </c>
      <c r="G681" s="17" t="n">
        <v>20000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144</v>
      </c>
      <c r="B682" s="16" t="s">
        <v>299</v>
      </c>
      <c r="C682" s="36" t="n">
        <v>45450</v>
      </c>
      <c r="D682" s="37" t="n">
        <v>45453</v>
      </c>
      <c r="E682" s="17" t="n">
        <v>0.273</v>
      </c>
      <c r="F682" s="17" t="n">
        <v>0.2841</v>
      </c>
      <c r="G682" s="17" t="n">
        <v>20000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144</v>
      </c>
      <c r="B683" s="16" t="s">
        <v>299</v>
      </c>
      <c r="C683" s="36" t="n">
        <v>45456</v>
      </c>
      <c r="D683" s="37" t="n">
        <v>45469</v>
      </c>
      <c r="E683" s="17" t="n">
        <v>0.2691</v>
      </c>
      <c r="F683" s="17" t="n">
        <v>0.2805</v>
      </c>
      <c r="G683" s="17" t="n">
        <v>20000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144</v>
      </c>
      <c r="B684" s="16" t="s">
        <v>299</v>
      </c>
      <c r="C684" s="36" t="n">
        <v>45470</v>
      </c>
      <c r="D684" s="37" t="n">
        <v>45524</v>
      </c>
      <c r="E684" s="17" t="n">
        <v>0.2675</v>
      </c>
      <c r="F684" s="17" t="n">
        <v>0.2871</v>
      </c>
      <c r="G684" s="17" t="n">
        <v>20000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144</v>
      </c>
      <c r="B685" s="16" t="s">
        <v>299</v>
      </c>
      <c r="C685" s="36" t="n">
        <v>45527</v>
      </c>
      <c r="D685" s="37" t="n">
        <v>45530</v>
      </c>
      <c r="E685" s="17" t="n">
        <v>0.2621</v>
      </c>
      <c r="F685" s="17" t="n">
        <v>0.2725</v>
      </c>
      <c r="G685" s="17" t="n">
        <v>20000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144</v>
      </c>
      <c r="B686" s="16" t="s">
        <v>299</v>
      </c>
      <c r="C686" s="36" t="n">
        <v>45541</v>
      </c>
      <c r="D686" s="37" t="n">
        <v>45558</v>
      </c>
      <c r="E686" s="17" t="n">
        <v>0.2627</v>
      </c>
      <c r="F686" s="17" t="n">
        <v>0.2707</v>
      </c>
      <c r="G686" s="17" t="n">
        <v>30000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144</v>
      </c>
      <c r="B687" s="16" t="s">
        <v>299</v>
      </c>
      <c r="C687" s="36" t="n">
        <v>45562</v>
      </c>
      <c r="D687" s="37" t="n">
        <v>45651</v>
      </c>
      <c r="E687" s="17" t="n">
        <v>0.2639</v>
      </c>
      <c r="F687" s="17" t="n">
        <v>0.2095</v>
      </c>
      <c r="G687" s="17" t="n">
        <v>25000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144</v>
      </c>
      <c r="B688" s="16" t="s">
        <v>299</v>
      </c>
      <c r="C688" s="36" t="n">
        <v>45562</v>
      </c>
      <c r="D688" s="37" t="n">
        <v>45656</v>
      </c>
      <c r="E688" s="17" t="n">
        <v>0.2639</v>
      </c>
      <c r="F688" s="17" t="n">
        <v>0.2153</v>
      </c>
      <c r="G688" s="17" t="n">
        <v>5000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144</v>
      </c>
      <c r="B689" s="16" t="s">
        <v>299</v>
      </c>
      <c r="C689" s="36" t="n">
        <v>45567</v>
      </c>
      <c r="D689" s="37" t="n">
        <v>45656</v>
      </c>
      <c r="E689" s="17" t="n">
        <v>0.2473</v>
      </c>
      <c r="F689" s="17" t="n">
        <v>0.2153</v>
      </c>
      <c r="G689" s="17" t="n">
        <v>20000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144</v>
      </c>
      <c r="B690" s="16" t="s">
        <v>299</v>
      </c>
      <c r="C690" s="36" t="n">
        <v>45595</v>
      </c>
      <c r="D690" s="37" t="n">
        <v>45665</v>
      </c>
      <c r="E690" s="17" t="n">
        <v>0.2193</v>
      </c>
      <c r="F690" s="17" t="n">
        <v>0.2247</v>
      </c>
      <c r="G690" s="17" t="n">
        <v>25000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144</v>
      </c>
      <c r="B691" s="16" t="s">
        <v>299</v>
      </c>
      <c r="C691" s="36" t="n">
        <v>45653</v>
      </c>
      <c r="D691" s="37" t="n">
        <v>45670</v>
      </c>
      <c r="E691" s="17" t="n">
        <v>0.2057</v>
      </c>
      <c r="F691" s="17" t="n">
        <v>0.2225</v>
      </c>
      <c r="G691" s="17" t="n">
        <v>25000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144</v>
      </c>
      <c r="B692" s="16" t="s">
        <v>299</v>
      </c>
      <c r="C692" s="36" t="n">
        <v>45834</v>
      </c>
      <c r="D692" s="37" t="n">
        <v>45846</v>
      </c>
      <c r="E692" s="17" t="n">
        <v>0.2095</v>
      </c>
      <c r="F692" s="17" t="n">
        <v>0.1987</v>
      </c>
      <c r="G692" s="17" t="n">
        <v>30000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144</v>
      </c>
      <c r="B693" s="16" t="s">
        <v>299</v>
      </c>
      <c r="C693" s="36" t="n">
        <v>45846</v>
      </c>
      <c r="D693" s="37" t="n">
        <v>45846</v>
      </c>
      <c r="E693" s="17" t="n">
        <v>0.1905</v>
      </c>
      <c r="F693" s="17" t="n">
        <v>0.1987</v>
      </c>
      <c r="G693" s="17" t="n">
        <v>30000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144</v>
      </c>
      <c r="B694" s="16" t="s">
        <v>299</v>
      </c>
      <c r="C694" s="36" t="n">
        <v>45846</v>
      </c>
      <c r="D694" s="37" t="n">
        <v>45847</v>
      </c>
      <c r="E694" s="17" t="n">
        <v>0.1905</v>
      </c>
      <c r="F694" s="17" t="n">
        <v>0.2014</v>
      </c>
      <c r="G694" s="17" t="n">
        <v>30000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144</v>
      </c>
      <c r="B695" s="16" t="s">
        <v>299</v>
      </c>
      <c r="C695" s="36" t="n">
        <v>45847</v>
      </c>
      <c r="D695" s="37" t="n">
        <v>45847</v>
      </c>
      <c r="E695" s="17" t="n">
        <v>0.2014</v>
      </c>
      <c r="F695" s="17" t="n">
        <v>0.1973</v>
      </c>
      <c r="G695" s="17" t="n">
        <v>60000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144</v>
      </c>
      <c r="B696" s="16" t="s">
        <v>299</v>
      </c>
      <c r="C696" s="36" t="n">
        <v>45847</v>
      </c>
      <c r="D696" s="37" t="n">
        <v>45853</v>
      </c>
      <c r="E696" s="17" t="n">
        <v>0.1973</v>
      </c>
      <c r="F696" s="17" t="n">
        <v>0.2047</v>
      </c>
      <c r="G696" s="17" t="n">
        <v>60000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144</v>
      </c>
      <c r="B697" s="16" t="s">
        <v>299</v>
      </c>
      <c r="C697" s="36" t="n">
        <v>45853</v>
      </c>
      <c r="D697" s="37" t="n">
        <v>45854</v>
      </c>
      <c r="E697" s="17" t="n">
        <v>0.1963</v>
      </c>
      <c r="F697" s="17" t="n">
        <v>0.1989</v>
      </c>
      <c r="G697" s="17" t="n">
        <v>60000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144</v>
      </c>
      <c r="B698" s="16" t="s">
        <v>299</v>
      </c>
      <c r="C698" s="36" t="n">
        <v>45855</v>
      </c>
      <c r="D698" s="37" t="n">
        <v>45863</v>
      </c>
      <c r="E698" s="17" t="n">
        <v>0.1969</v>
      </c>
      <c r="F698" s="17" t="n">
        <v>0.2113</v>
      </c>
      <c r="G698" s="17" t="n">
        <v>7000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144</v>
      </c>
      <c r="B699" s="16" t="s">
        <v>299</v>
      </c>
      <c r="C699" s="36" t="n">
        <v>45855</v>
      </c>
      <c r="D699" s="37" t="n">
        <v>45866</v>
      </c>
      <c r="E699" s="17" t="n">
        <v>0.1969</v>
      </c>
      <c r="F699" s="17" t="n">
        <v>0.2085</v>
      </c>
      <c r="G699" s="17" t="n">
        <v>73000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145</v>
      </c>
      <c r="B700" s="16" t="s">
        <v>269</v>
      </c>
      <c r="C700" s="36" t="n">
        <v>45331</v>
      </c>
      <c r="D700" s="37" t="n">
        <v>45425</v>
      </c>
      <c r="E700" s="17" t="n">
        <v>55.938</v>
      </c>
      <c r="F700" s="17" t="n">
        <v>56.7591</v>
      </c>
      <c r="G700" s="17" t="n">
        <v>100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145</v>
      </c>
      <c r="B701" s="16" t="s">
        <v>269</v>
      </c>
      <c r="C701" s="36" t="n">
        <v>45338</v>
      </c>
      <c r="D701" s="37" t="n">
        <v>45425</v>
      </c>
      <c r="E701" s="17" t="n">
        <v>54.2671</v>
      </c>
      <c r="F701" s="17" t="n">
        <v>56.7591</v>
      </c>
      <c r="G701" s="17" t="n">
        <v>100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145</v>
      </c>
      <c r="B702" s="16" t="s">
        <v>269</v>
      </c>
      <c r="C702" s="36" t="n">
        <v>45342</v>
      </c>
      <c r="D702" s="37" t="n">
        <v>45425</v>
      </c>
      <c r="E702" s="17" t="n">
        <v>53.1766</v>
      </c>
      <c r="F702" s="17" t="n">
        <v>56.7591</v>
      </c>
      <c r="G702" s="17" t="n">
        <v>100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145</v>
      </c>
      <c r="B703" s="16" t="s">
        <v>269</v>
      </c>
      <c r="C703" s="36" t="n">
        <v>45409</v>
      </c>
      <c r="D703" s="37" t="n">
        <v>45425</v>
      </c>
      <c r="E703" s="17" t="n">
        <v>54.9875</v>
      </c>
      <c r="F703" s="17" t="n">
        <v>56.7591</v>
      </c>
      <c r="G703" s="17" t="n">
        <v>100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145</v>
      </c>
      <c r="B704" s="16" t="s">
        <v>269</v>
      </c>
      <c r="C704" s="36" t="n">
        <v>45419</v>
      </c>
      <c r="D704" s="37" t="n">
        <v>45425</v>
      </c>
      <c r="E704" s="17" t="n">
        <v>54.8174</v>
      </c>
      <c r="F704" s="17" t="n">
        <v>56.7591</v>
      </c>
      <c r="G704" s="17" t="n">
        <v>100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145</v>
      </c>
      <c r="B705" s="16" t="s">
        <v>269</v>
      </c>
      <c r="C705" s="36" t="n">
        <v>45440</v>
      </c>
      <c r="D705" s="37" t="n">
        <v>45581</v>
      </c>
      <c r="E705" s="17" t="n">
        <v>57.7688</v>
      </c>
      <c r="F705" s="17" t="n">
        <v>44.4928</v>
      </c>
      <c r="G705" s="17" t="n">
        <v>60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145</v>
      </c>
      <c r="B706" s="16" t="s">
        <v>269</v>
      </c>
      <c r="C706" s="36" t="n">
        <v>45450</v>
      </c>
      <c r="D706" s="37" t="n">
        <v>45581</v>
      </c>
      <c r="E706" s="17" t="n">
        <v>55.5778</v>
      </c>
      <c r="F706" s="17" t="n">
        <v>44.4928</v>
      </c>
      <c r="G706" s="17" t="n">
        <v>60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145</v>
      </c>
      <c r="B707" s="16" t="s">
        <v>269</v>
      </c>
      <c r="C707" s="36" t="n">
        <v>45524</v>
      </c>
      <c r="D707" s="37" t="n">
        <v>45624</v>
      </c>
      <c r="E707" s="17" t="n">
        <v>47.0635</v>
      </c>
      <c r="F707" s="17" t="n">
        <v>32.5637</v>
      </c>
      <c r="G707" s="17" t="n">
        <v>120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145</v>
      </c>
      <c r="B708" s="16" t="s">
        <v>269</v>
      </c>
      <c r="C708" s="36" t="n">
        <v>45582</v>
      </c>
      <c r="D708" s="37" t="n">
        <v>45624</v>
      </c>
      <c r="E708" s="17" t="n">
        <v>41.2858</v>
      </c>
      <c r="F708" s="17" t="n">
        <v>32.5637</v>
      </c>
      <c r="G708" s="17" t="n">
        <v>120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145</v>
      </c>
      <c r="B709" s="16" t="s">
        <v>269</v>
      </c>
      <c r="C709" s="36" t="n">
        <v>45617</v>
      </c>
      <c r="D709" s="37" t="n">
        <v>45628</v>
      </c>
      <c r="E709" s="17" t="n">
        <v>33.1015</v>
      </c>
      <c r="F709" s="17" t="n">
        <v>33.7131</v>
      </c>
      <c r="G709" s="17" t="n">
        <v>240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145</v>
      </c>
      <c r="B710" s="16" t="s">
        <v>269</v>
      </c>
      <c r="C710" s="36" t="n">
        <v>45617</v>
      </c>
      <c r="D710" s="37" t="n">
        <v>45630</v>
      </c>
      <c r="E710" s="17" t="n">
        <v>33.1015</v>
      </c>
      <c r="F710" s="17" t="n">
        <v>32.2439</v>
      </c>
      <c r="G710" s="17" t="n">
        <v>240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145</v>
      </c>
      <c r="B711" s="16" t="s">
        <v>269</v>
      </c>
      <c r="C711" s="36" t="n">
        <v>45629</v>
      </c>
      <c r="D711" s="37" t="n">
        <v>45632</v>
      </c>
      <c r="E711" s="17" t="n">
        <v>32.2478</v>
      </c>
      <c r="F711" s="17" t="n">
        <v>32.2739</v>
      </c>
      <c r="G711" s="17" t="n">
        <v>240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145</v>
      </c>
      <c r="B712" s="16" t="s">
        <v>269</v>
      </c>
      <c r="C712" s="36" t="n">
        <v>45629</v>
      </c>
      <c r="D712" s="37" t="n">
        <v>45649</v>
      </c>
      <c r="E712" s="17" t="n">
        <v>32.2478</v>
      </c>
      <c r="F712" s="17" t="n">
        <v>35.3074</v>
      </c>
      <c r="G712" s="17" t="n">
        <v>120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145</v>
      </c>
      <c r="B713" s="16" t="s">
        <v>269</v>
      </c>
      <c r="C713" s="36" t="n">
        <v>45630</v>
      </c>
      <c r="D713" s="37" t="n">
        <v>45649</v>
      </c>
      <c r="E713" s="17" t="n">
        <v>31.926</v>
      </c>
      <c r="F713" s="17" t="n">
        <v>35.3074</v>
      </c>
      <c r="G713" s="17" t="n">
        <v>240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145</v>
      </c>
      <c r="B714" s="16" t="s">
        <v>269</v>
      </c>
      <c r="C714" s="36" t="n">
        <v>45637</v>
      </c>
      <c r="D714" s="37" t="n">
        <v>45649</v>
      </c>
      <c r="E714" s="17" t="n">
        <v>31.8859</v>
      </c>
      <c r="F714" s="17" t="n">
        <v>35.3074</v>
      </c>
      <c r="G714" s="17" t="n">
        <v>40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145</v>
      </c>
      <c r="B715" s="16" t="s">
        <v>269</v>
      </c>
      <c r="C715" s="36" t="n">
        <v>45637</v>
      </c>
      <c r="D715" s="37" t="n">
        <v>45652</v>
      </c>
      <c r="E715" s="17" t="n">
        <v>31.8859</v>
      </c>
      <c r="F715" s="17" t="n">
        <v>34.9925</v>
      </c>
      <c r="G715" s="17" t="n">
        <v>100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145</v>
      </c>
      <c r="B716" s="16" t="s">
        <v>269</v>
      </c>
      <c r="C716" s="36" t="n">
        <v>45638</v>
      </c>
      <c r="D716" s="37" t="n">
        <v>45652</v>
      </c>
      <c r="E716" s="17" t="n">
        <v>31.1756</v>
      </c>
      <c r="F716" s="17" t="n">
        <v>34.9925</v>
      </c>
      <c r="G716" s="17" t="n">
        <v>100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145</v>
      </c>
      <c r="B717" s="16" t="s">
        <v>269</v>
      </c>
      <c r="C717" s="36" t="n">
        <v>45638</v>
      </c>
      <c r="D717" s="37" t="n">
        <v>45654</v>
      </c>
      <c r="E717" s="17" t="n">
        <v>31.1756</v>
      </c>
      <c r="F717" s="17" t="n">
        <v>36.2519</v>
      </c>
      <c r="G717" s="17" t="n">
        <v>100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145</v>
      </c>
      <c r="B718" s="16" t="s">
        <v>269</v>
      </c>
      <c r="C718" s="36" t="n">
        <v>45650</v>
      </c>
      <c r="D718" s="37" t="n">
        <v>45654</v>
      </c>
      <c r="E718" s="17" t="n">
        <v>34.4072</v>
      </c>
      <c r="F718" s="17" t="n">
        <v>36.2519</v>
      </c>
      <c r="G718" s="17" t="n">
        <v>100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39</v>
      </c>
      <c r="B719" s="16" t="s">
        <v>40</v>
      </c>
      <c r="C719" s="36" t="n">
        <v>45334</v>
      </c>
      <c r="D719" s="37" t="n">
        <v>45391</v>
      </c>
      <c r="E719" s="17" t="n">
        <v>78.159</v>
      </c>
      <c r="F719" s="17" t="n">
        <v>81.0994</v>
      </c>
      <c r="G719" s="17" t="n">
        <v>50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39</v>
      </c>
      <c r="B720" s="16" t="s">
        <v>40</v>
      </c>
      <c r="C720" s="36" t="n">
        <v>45376</v>
      </c>
      <c r="D720" s="37" t="n">
        <v>45397</v>
      </c>
      <c r="E720" s="17" t="n">
        <v>74.7818</v>
      </c>
      <c r="F720" s="17" t="n">
        <v>81.1594</v>
      </c>
      <c r="G720" s="17" t="n">
        <v>50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39</v>
      </c>
      <c r="B721" s="16" t="s">
        <v>40</v>
      </c>
      <c r="C721" s="36" t="n">
        <v>45393</v>
      </c>
      <c r="D721" s="37" t="n">
        <v>45397</v>
      </c>
      <c r="E721" s="17" t="n">
        <v>79.0796</v>
      </c>
      <c r="F721" s="17" t="n">
        <v>81.1594</v>
      </c>
      <c r="G721" s="17" t="n">
        <v>50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39</v>
      </c>
      <c r="B722" s="16" t="s">
        <v>40</v>
      </c>
      <c r="C722" s="36" t="n">
        <v>45406</v>
      </c>
      <c r="D722" s="37" t="n">
        <v>45518</v>
      </c>
      <c r="E722" s="17" t="n">
        <v>79.4797</v>
      </c>
      <c r="F722" s="17" t="n">
        <v>71.3443</v>
      </c>
      <c r="G722" s="17" t="n">
        <v>60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39</v>
      </c>
      <c r="B723" s="16" t="s">
        <v>40</v>
      </c>
      <c r="C723" s="36" t="n">
        <v>45439</v>
      </c>
      <c r="D723" s="37" t="n">
        <v>45518</v>
      </c>
      <c r="E723" s="17" t="n">
        <v>76.118</v>
      </c>
      <c r="F723" s="17" t="n">
        <v>71.3443</v>
      </c>
      <c r="G723" s="17" t="n">
        <v>20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39</v>
      </c>
      <c r="B724" s="16" t="s">
        <v>40</v>
      </c>
      <c r="C724" s="36" t="n">
        <v>45439</v>
      </c>
      <c r="D724" s="37" t="n">
        <v>45520</v>
      </c>
      <c r="E724" s="17" t="n">
        <v>76.118</v>
      </c>
      <c r="F724" s="17" t="n">
        <v>71.2843</v>
      </c>
      <c r="G724" s="17" t="n">
        <v>40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39</v>
      </c>
      <c r="B725" s="16" t="s">
        <v>40</v>
      </c>
      <c r="C725" s="36" t="n">
        <v>45482</v>
      </c>
      <c r="D725" s="37" t="n">
        <v>45520</v>
      </c>
      <c r="E725" s="17" t="n">
        <v>68.5543</v>
      </c>
      <c r="F725" s="17" t="n">
        <v>71.2843</v>
      </c>
      <c r="G725" s="17" t="n">
        <v>80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39</v>
      </c>
      <c r="B726" s="16" t="s">
        <v>40</v>
      </c>
      <c r="C726" s="36" t="n">
        <v>45482</v>
      </c>
      <c r="D726" s="37" t="n">
        <v>45531</v>
      </c>
      <c r="E726" s="17" t="n">
        <v>68.5543</v>
      </c>
      <c r="F726" s="17" t="n">
        <v>70.2449</v>
      </c>
      <c r="G726" s="17" t="n">
        <v>40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39</v>
      </c>
      <c r="B727" s="16" t="s">
        <v>40</v>
      </c>
      <c r="C727" s="36" t="n">
        <v>45518</v>
      </c>
      <c r="D727" s="37" t="n">
        <v>45531</v>
      </c>
      <c r="E727" s="17" t="n">
        <v>69.3346</v>
      </c>
      <c r="F727" s="17" t="n">
        <v>70.2449</v>
      </c>
      <c r="G727" s="17" t="n">
        <v>40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39</v>
      </c>
      <c r="B728" s="16" t="s">
        <v>40</v>
      </c>
      <c r="C728" s="36" t="n">
        <v>45518</v>
      </c>
      <c r="D728" s="37" t="n">
        <v>45534</v>
      </c>
      <c r="E728" s="17" t="n">
        <v>69.3346</v>
      </c>
      <c r="F728" s="17" t="n">
        <v>71.1245</v>
      </c>
      <c r="G728" s="17" t="n">
        <v>40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39</v>
      </c>
      <c r="B729" s="16" t="s">
        <v>40</v>
      </c>
      <c r="C729" s="36" t="n">
        <v>45523</v>
      </c>
      <c r="D729" s="37" t="n">
        <v>45534</v>
      </c>
      <c r="E729" s="17" t="n">
        <v>69.4347</v>
      </c>
      <c r="F729" s="17" t="n">
        <v>71.1245</v>
      </c>
      <c r="G729" s="17" t="n">
        <v>40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39</v>
      </c>
      <c r="B730" s="16" t="s">
        <v>40</v>
      </c>
      <c r="C730" s="36" t="n">
        <v>45523</v>
      </c>
      <c r="D730" s="37" t="n">
        <v>45540</v>
      </c>
      <c r="E730" s="17" t="n">
        <v>69.4347</v>
      </c>
      <c r="F730" s="17" t="n">
        <v>69.1854</v>
      </c>
      <c r="G730" s="17" t="n">
        <v>80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39</v>
      </c>
      <c r="B731" s="16" t="s">
        <v>40</v>
      </c>
      <c r="C731" s="36" t="n">
        <v>45532</v>
      </c>
      <c r="D731" s="37" t="n">
        <v>45551</v>
      </c>
      <c r="E731" s="17" t="n">
        <v>67.3136</v>
      </c>
      <c r="F731" s="17" t="n">
        <v>69.2254</v>
      </c>
      <c r="G731" s="17" t="n">
        <v>80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39</v>
      </c>
      <c r="B732" s="16" t="s">
        <v>40</v>
      </c>
      <c r="C732" s="36" t="n">
        <v>45537</v>
      </c>
      <c r="D732" s="37" t="n">
        <v>45552</v>
      </c>
      <c r="E732" s="17" t="n">
        <v>67.5538</v>
      </c>
      <c r="F732" s="17" t="n">
        <v>70.3249</v>
      </c>
      <c r="G732" s="17" t="n">
        <v>80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39</v>
      </c>
      <c r="B733" s="16" t="s">
        <v>40</v>
      </c>
      <c r="C733" s="36" t="n">
        <v>45553</v>
      </c>
      <c r="D733" s="37" t="n">
        <v>45558</v>
      </c>
      <c r="E733" s="17" t="n">
        <v>69.7149</v>
      </c>
      <c r="F733" s="17" t="n">
        <v>70.2449</v>
      </c>
      <c r="G733" s="17" t="n">
        <v>80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39</v>
      </c>
      <c r="B734" s="16" t="s">
        <v>40</v>
      </c>
      <c r="C734" s="36" t="n">
        <v>45568</v>
      </c>
      <c r="D734" s="37" t="n">
        <v>45575</v>
      </c>
      <c r="E734" s="17" t="n">
        <v>69.0745</v>
      </c>
      <c r="F734" s="17" t="n">
        <v>69.6451</v>
      </c>
      <c r="G734" s="17" t="n">
        <v>80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39</v>
      </c>
      <c r="B735" s="16" t="s">
        <v>40</v>
      </c>
      <c r="C735" s="36" t="n">
        <v>45583</v>
      </c>
      <c r="D735" s="37" t="n">
        <v>45583</v>
      </c>
      <c r="E735" s="17" t="n">
        <v>69.0546</v>
      </c>
      <c r="F735" s="17" t="n">
        <v>69.7051</v>
      </c>
      <c r="G735" s="17" t="n">
        <v>70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39</v>
      </c>
      <c r="B736" s="16" t="s">
        <v>40</v>
      </c>
      <c r="C736" s="36" t="n">
        <v>45587</v>
      </c>
      <c r="D736" s="37" t="n">
        <v>45594</v>
      </c>
      <c r="E736" s="17" t="n">
        <v>69.0945</v>
      </c>
      <c r="F736" s="17" t="n">
        <v>68.6057</v>
      </c>
      <c r="G736" s="17" t="n">
        <v>80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39</v>
      </c>
      <c r="B737" s="16" t="s">
        <v>40</v>
      </c>
      <c r="C737" s="36" t="n">
        <v>45593</v>
      </c>
      <c r="D737" s="37" t="n">
        <v>45594</v>
      </c>
      <c r="E737" s="17" t="n">
        <v>66.4933</v>
      </c>
      <c r="F737" s="17" t="n">
        <v>68.6057</v>
      </c>
      <c r="G737" s="17" t="n">
        <v>80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39</v>
      </c>
      <c r="B738" s="16" t="s">
        <v>40</v>
      </c>
      <c r="C738" s="36" t="n">
        <v>45594</v>
      </c>
      <c r="D738" s="37" t="n">
        <v>45601</v>
      </c>
      <c r="E738" s="17" t="n">
        <v>67.7338</v>
      </c>
      <c r="F738" s="17" t="n">
        <v>68.3658</v>
      </c>
      <c r="G738" s="17" t="n">
        <v>50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39</v>
      </c>
      <c r="B739" s="16" t="s">
        <v>40</v>
      </c>
      <c r="C739" s="36" t="n">
        <v>45601</v>
      </c>
      <c r="D739" s="37" t="n">
        <v>45602</v>
      </c>
      <c r="E739" s="17" t="n">
        <v>67.7738</v>
      </c>
      <c r="F739" s="17" t="n">
        <v>69.0054</v>
      </c>
      <c r="G739" s="17" t="n">
        <v>50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39</v>
      </c>
      <c r="B740" s="16" t="s">
        <v>40</v>
      </c>
      <c r="C740" s="36" t="n">
        <v>45602</v>
      </c>
      <c r="D740" s="37" t="n">
        <v>45604</v>
      </c>
      <c r="E740" s="17" t="n">
        <v>66.8935</v>
      </c>
      <c r="F740" s="17" t="n">
        <v>68.4458</v>
      </c>
      <c r="G740" s="17" t="n">
        <v>60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39</v>
      </c>
      <c r="B741" s="16" t="s">
        <v>40</v>
      </c>
      <c r="C741" s="36" t="n">
        <v>45614</v>
      </c>
      <c r="D741" s="37" t="n">
        <v>45615</v>
      </c>
      <c r="E741" s="17" t="n">
        <v>66.8935</v>
      </c>
      <c r="F741" s="17" t="n">
        <v>68.3458</v>
      </c>
      <c r="G741" s="17" t="n">
        <v>60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39</v>
      </c>
      <c r="B742" s="16" t="s">
        <v>40</v>
      </c>
      <c r="C742" s="36" t="n">
        <v>45615</v>
      </c>
      <c r="D742" s="37" t="n">
        <v>45628</v>
      </c>
      <c r="E742" s="17" t="n">
        <v>66.8935</v>
      </c>
      <c r="F742" s="17" t="n">
        <v>68.066</v>
      </c>
      <c r="G742" s="17" t="n">
        <v>60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39</v>
      </c>
      <c r="B743" s="16" t="s">
        <v>40</v>
      </c>
      <c r="C743" s="36" t="n">
        <v>45622</v>
      </c>
      <c r="D743" s="37" t="n">
        <v>45629</v>
      </c>
      <c r="E743" s="17" t="n">
        <v>65.0725</v>
      </c>
      <c r="F743" s="17" t="n">
        <v>68.2658</v>
      </c>
      <c r="G743" s="17" t="n">
        <v>60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39</v>
      </c>
      <c r="B744" s="16" t="s">
        <v>40</v>
      </c>
      <c r="C744" s="36" t="n">
        <v>45630</v>
      </c>
      <c r="D744" s="37" t="n">
        <v>45638</v>
      </c>
      <c r="E744" s="17" t="n">
        <v>67.0937</v>
      </c>
      <c r="F744" s="17" t="n">
        <v>67.1964</v>
      </c>
      <c r="G744" s="17" t="n">
        <v>60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39</v>
      </c>
      <c r="B745" s="16" t="s">
        <v>40</v>
      </c>
      <c r="C745" s="36" t="n">
        <v>45631</v>
      </c>
      <c r="D745" s="37" t="n">
        <v>45638</v>
      </c>
      <c r="E745" s="17" t="n">
        <v>64.6723</v>
      </c>
      <c r="F745" s="17" t="n">
        <v>67.1964</v>
      </c>
      <c r="G745" s="17" t="n">
        <v>140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39</v>
      </c>
      <c r="B746" s="16" t="s">
        <v>40</v>
      </c>
      <c r="C746" s="36" t="n">
        <v>45638</v>
      </c>
      <c r="D746" s="37" t="n">
        <v>45646</v>
      </c>
      <c r="E746" s="17" t="n">
        <v>65.7028</v>
      </c>
      <c r="F746" s="17" t="n">
        <v>65.4068</v>
      </c>
      <c r="G746" s="17" t="n">
        <v>100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39</v>
      </c>
      <c r="B747" s="16" t="s">
        <v>40</v>
      </c>
      <c r="C747" s="36" t="n">
        <v>45644</v>
      </c>
      <c r="D747" s="37" t="n">
        <v>45646</v>
      </c>
      <c r="E747" s="17" t="n">
        <v>61.1505</v>
      </c>
      <c r="F747" s="17" t="n">
        <v>65.4068</v>
      </c>
      <c r="G747" s="17" t="n">
        <v>100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39</v>
      </c>
      <c r="B748" s="16" t="s">
        <v>40</v>
      </c>
      <c r="C748" s="36" t="n">
        <v>46015</v>
      </c>
      <c r="D748" s="37" t="n">
        <v>46042</v>
      </c>
      <c r="E748" s="17" t="n">
        <v>61.8909</v>
      </c>
      <c r="F748" s="17" t="n">
        <v>61.2693</v>
      </c>
      <c r="G748" s="17" t="n">
        <v>100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39</v>
      </c>
      <c r="B749" s="16" t="s">
        <v>40</v>
      </c>
      <c r="C749" s="36" t="n">
        <v>46030</v>
      </c>
      <c r="D749" s="37" t="n">
        <v>46042</v>
      </c>
      <c r="E749" s="17" t="n">
        <v>60.2901</v>
      </c>
      <c r="F749" s="17" t="n">
        <v>61.2693</v>
      </c>
      <c r="G749" s="17" t="n">
        <v>100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51</v>
      </c>
      <c r="B750" s="16" t="s">
        <v>52</v>
      </c>
      <c r="C750" s="36" t="n">
        <v>45343</v>
      </c>
      <c r="D750" s="37" t="n">
        <v>45349</v>
      </c>
      <c r="E750" s="17" t="n">
        <v>2.045</v>
      </c>
      <c r="F750" s="17" t="n">
        <v>2.1859</v>
      </c>
      <c r="G750" s="17" t="n">
        <v>8000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51</v>
      </c>
      <c r="B751" s="16" t="s">
        <v>52</v>
      </c>
      <c r="C751" s="36" t="n">
        <v>45356</v>
      </c>
      <c r="D751" s="37" t="n">
        <v>45398</v>
      </c>
      <c r="E751" s="17" t="n">
        <v>2.1661</v>
      </c>
      <c r="F751" s="17" t="n">
        <v>2.1858</v>
      </c>
      <c r="G751" s="17" t="n">
        <v>3000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51</v>
      </c>
      <c r="B752" s="16" t="s">
        <v>52</v>
      </c>
      <c r="C752" s="36" t="n">
        <v>45363</v>
      </c>
      <c r="D752" s="37" t="n">
        <v>45398</v>
      </c>
      <c r="E752" s="17" t="n">
        <v>2.1091</v>
      </c>
      <c r="F752" s="17" t="n">
        <v>2.1858</v>
      </c>
      <c r="G752" s="17" t="n">
        <v>2000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51</v>
      </c>
      <c r="B753" s="16" t="s">
        <v>52</v>
      </c>
      <c r="C753" s="36" t="n">
        <v>45366</v>
      </c>
      <c r="D753" s="37" t="n">
        <v>45398</v>
      </c>
      <c r="E753" s="17" t="n">
        <v>2.077</v>
      </c>
      <c r="F753" s="17" t="n">
        <v>2.1858</v>
      </c>
      <c r="G753" s="17" t="n">
        <v>5000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51</v>
      </c>
      <c r="B754" s="16" t="s">
        <v>52</v>
      </c>
      <c r="C754" s="36" t="n">
        <v>45373</v>
      </c>
      <c r="D754" s="37" t="n">
        <v>45398</v>
      </c>
      <c r="E754" s="17" t="n">
        <v>2.0126</v>
      </c>
      <c r="F754" s="17" t="n">
        <v>2.1858</v>
      </c>
      <c r="G754" s="17" t="n">
        <v>1000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51</v>
      </c>
      <c r="B755" s="16" t="s">
        <v>52</v>
      </c>
      <c r="C755" s="36" t="n">
        <v>45401</v>
      </c>
      <c r="D755" s="37" t="n">
        <v>45419</v>
      </c>
      <c r="E755" s="17" t="n">
        <v>2.1611</v>
      </c>
      <c r="F755" s="17" t="n">
        <v>2.2149</v>
      </c>
      <c r="G755" s="17" t="n">
        <v>2000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51</v>
      </c>
      <c r="B756" s="16" t="s">
        <v>52</v>
      </c>
      <c r="C756" s="36" t="n">
        <v>45426</v>
      </c>
      <c r="D756" s="37" t="n">
        <v>45558</v>
      </c>
      <c r="E756" s="17" t="n">
        <v>2.1831</v>
      </c>
      <c r="F756" s="17" t="n">
        <v>1.7571</v>
      </c>
      <c r="G756" s="17" t="n">
        <v>2000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51</v>
      </c>
      <c r="B757" s="16" t="s">
        <v>52</v>
      </c>
      <c r="C757" s="36" t="n">
        <v>45429</v>
      </c>
      <c r="D757" s="37" t="n">
        <v>45558</v>
      </c>
      <c r="E757" s="17" t="n">
        <v>2.1321</v>
      </c>
      <c r="F757" s="17" t="n">
        <v>1.7571</v>
      </c>
      <c r="G757" s="17" t="n">
        <v>2000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51</v>
      </c>
      <c r="B758" s="16" t="s">
        <v>52</v>
      </c>
      <c r="C758" s="36" t="n">
        <v>45432</v>
      </c>
      <c r="D758" s="37" t="n">
        <v>45560</v>
      </c>
      <c r="E758" s="17" t="n">
        <v>2.049</v>
      </c>
      <c r="F758" s="17" t="n">
        <v>1.7981</v>
      </c>
      <c r="G758" s="17" t="n">
        <v>4000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51</v>
      </c>
      <c r="B759" s="16" t="s">
        <v>52</v>
      </c>
      <c r="C759" s="36" t="n">
        <v>45552</v>
      </c>
      <c r="D759" s="37" t="n">
        <v>45607</v>
      </c>
      <c r="E759" s="17" t="n">
        <v>1.7109</v>
      </c>
      <c r="F759" s="17" t="n">
        <v>1.8964</v>
      </c>
      <c r="G759" s="17" t="n">
        <v>4000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51</v>
      </c>
      <c r="B760" s="16" t="s">
        <v>52</v>
      </c>
      <c r="C760" s="36" t="n">
        <v>45560</v>
      </c>
      <c r="D760" s="37" t="n">
        <v>45607</v>
      </c>
      <c r="E760" s="17" t="n">
        <v>1.7589</v>
      </c>
      <c r="F760" s="17" t="n">
        <v>1.8964</v>
      </c>
      <c r="G760" s="17" t="n">
        <v>4000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51</v>
      </c>
      <c r="B761" s="16" t="s">
        <v>52</v>
      </c>
      <c r="C761" s="36" t="n">
        <v>45609</v>
      </c>
      <c r="D761" s="37" t="n">
        <v>45656</v>
      </c>
      <c r="E761" s="17" t="n">
        <v>1.8349</v>
      </c>
      <c r="F761" s="17" t="n">
        <v>1.8381</v>
      </c>
      <c r="G761" s="17" t="n">
        <v>1000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51</v>
      </c>
      <c r="B762" s="16" t="s">
        <v>52</v>
      </c>
      <c r="C762" s="36" t="n">
        <v>45616</v>
      </c>
      <c r="D762" s="37" t="n">
        <v>45656</v>
      </c>
      <c r="E762" s="17" t="n">
        <v>1.7669</v>
      </c>
      <c r="F762" s="17" t="n">
        <v>1.8381</v>
      </c>
      <c r="G762" s="17" t="n">
        <v>2000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51</v>
      </c>
      <c r="B763" s="16" t="s">
        <v>52</v>
      </c>
      <c r="C763" s="36" t="n">
        <v>45656</v>
      </c>
      <c r="D763" s="37" t="n">
        <v>45670</v>
      </c>
      <c r="E763" s="17" t="n">
        <v>1.8219</v>
      </c>
      <c r="F763" s="17" t="n">
        <v>1.9011</v>
      </c>
      <c r="G763" s="17" t="n">
        <v>2000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51</v>
      </c>
      <c r="B764" s="16" t="s">
        <v>52</v>
      </c>
      <c r="C764" s="36" t="n">
        <v>45852</v>
      </c>
      <c r="D764" s="37" t="n">
        <v>45852</v>
      </c>
      <c r="E764" s="17" t="n">
        <v>1.3647</v>
      </c>
      <c r="F764" s="17" t="n">
        <v>1.4083</v>
      </c>
      <c r="G764" s="17" t="n">
        <v>4000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51</v>
      </c>
      <c r="B765" s="16" t="s">
        <v>52</v>
      </c>
      <c r="C765" s="36" t="n">
        <v>45951</v>
      </c>
      <c r="D765" s="37" t="n">
        <v>45980</v>
      </c>
      <c r="E765" s="17" t="n">
        <v>1.3917</v>
      </c>
      <c r="F765" s="17" t="n">
        <v>1.4363</v>
      </c>
      <c r="G765" s="17" t="n">
        <v>4000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51</v>
      </c>
      <c r="B766" s="16" t="s">
        <v>52</v>
      </c>
      <c r="C766" s="36" t="n">
        <v>45981</v>
      </c>
      <c r="D766" s="37" t="n">
        <v>45982</v>
      </c>
      <c r="E766" s="17" t="n">
        <v>1.4027</v>
      </c>
      <c r="F766" s="17" t="n">
        <v>1.4753</v>
      </c>
      <c r="G766" s="17" t="n">
        <v>4000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27</v>
      </c>
      <c r="B767" s="16" t="s">
        <v>28</v>
      </c>
      <c r="C767" s="36" t="n">
        <v>45352</v>
      </c>
      <c r="D767" s="37" t="n">
        <v>45378</v>
      </c>
      <c r="E767" s="17" t="n">
        <v>3657.83</v>
      </c>
      <c r="F767" s="17" t="n">
        <v>3578.21</v>
      </c>
      <c r="G767" s="17" t="n">
        <v>2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27</v>
      </c>
      <c r="B768" s="16" t="s">
        <v>28</v>
      </c>
      <c r="C768" s="36" t="n">
        <v>45373</v>
      </c>
      <c r="D768" s="37" t="n">
        <v>45384</v>
      </c>
      <c r="E768" s="17" t="n">
        <v>3503.25</v>
      </c>
      <c r="F768" s="17" t="n">
        <v>3693.15</v>
      </c>
      <c r="G768" s="17" t="n">
        <v>2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27</v>
      </c>
      <c r="B769" s="16" t="s">
        <v>28</v>
      </c>
      <c r="C769" s="36" t="n">
        <v>45392</v>
      </c>
      <c r="D769" s="37" t="n">
        <v>45398</v>
      </c>
      <c r="E769" s="17" t="n">
        <v>3623.81</v>
      </c>
      <c r="F769" s="17" t="n">
        <v>3691.15</v>
      </c>
      <c r="G769" s="17" t="n">
        <v>1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27</v>
      </c>
      <c r="B770" s="16" t="s">
        <v>28</v>
      </c>
      <c r="C770" s="36" t="n">
        <v>45419</v>
      </c>
      <c r="D770" s="37" t="n">
        <v>45419</v>
      </c>
      <c r="E770" s="17" t="n">
        <v>3602.3</v>
      </c>
      <c r="F770" s="17" t="n">
        <v>3651.17</v>
      </c>
      <c r="G770" s="17" t="n">
        <v>1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27</v>
      </c>
      <c r="B771" s="16" t="s">
        <v>28</v>
      </c>
      <c r="C771" s="36" t="n">
        <v>45420</v>
      </c>
      <c r="D771" s="37" t="n">
        <v>45434</v>
      </c>
      <c r="E771" s="17" t="n">
        <v>3602.8</v>
      </c>
      <c r="F771" s="17" t="n">
        <v>3613.19</v>
      </c>
      <c r="G771" s="17" t="n">
        <v>1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27</v>
      </c>
      <c r="B772" s="16" t="s">
        <v>28</v>
      </c>
      <c r="C772" s="36" t="n">
        <v>45420</v>
      </c>
      <c r="D772" s="37" t="n">
        <v>45853</v>
      </c>
      <c r="E772" s="17" t="n">
        <v>3602.8</v>
      </c>
      <c r="F772" s="17" t="n">
        <v>1261.369</v>
      </c>
      <c r="G772" s="17" t="n">
        <v>1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27</v>
      </c>
      <c r="B773" s="16" t="s">
        <v>28</v>
      </c>
      <c r="C773" s="36" t="n">
        <v>45435</v>
      </c>
      <c r="D773" s="37" t="n">
        <v>45853</v>
      </c>
      <c r="E773" s="17" t="n">
        <v>3547.77</v>
      </c>
      <c r="F773" s="17" t="n">
        <v>1261.369</v>
      </c>
      <c r="G773" s="17" t="n">
        <v>1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27</v>
      </c>
      <c r="B774" s="16" t="s">
        <v>28</v>
      </c>
      <c r="C774" s="36" t="n">
        <v>45439</v>
      </c>
      <c r="D774" s="37" t="n">
        <v>45853</v>
      </c>
      <c r="E774" s="17" t="n">
        <v>3360.43</v>
      </c>
      <c r="F774" s="17" t="n">
        <v>1261.369</v>
      </c>
      <c r="G774" s="17" t="n">
        <v>2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27</v>
      </c>
      <c r="B775" s="16" t="s">
        <v>28</v>
      </c>
      <c r="C775" s="36" t="n">
        <v>45443</v>
      </c>
      <c r="D775" s="37" t="n">
        <v>45853</v>
      </c>
      <c r="E775" s="17" t="n">
        <v>3110.55</v>
      </c>
      <c r="F775" s="17" t="n">
        <v>1261.369</v>
      </c>
      <c r="G775" s="17" t="n">
        <v>1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27</v>
      </c>
      <c r="B776" s="16" t="s">
        <v>28</v>
      </c>
      <c r="C776" s="36" t="n">
        <v>45519</v>
      </c>
      <c r="D776" s="37" t="n">
        <v>45853</v>
      </c>
      <c r="E776" s="17" t="n">
        <v>2521.76</v>
      </c>
      <c r="F776" s="17" t="n">
        <v>1261.369</v>
      </c>
      <c r="G776" s="17" t="n">
        <v>2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27</v>
      </c>
      <c r="B777" s="16" t="s">
        <v>28</v>
      </c>
      <c r="C777" s="36" t="n">
        <v>45523</v>
      </c>
      <c r="D777" s="37" t="n">
        <v>45853</v>
      </c>
      <c r="E777" s="17" t="n">
        <v>2431.7167</v>
      </c>
      <c r="F777" s="17" t="n">
        <v>1261.369</v>
      </c>
      <c r="G777" s="17" t="n">
        <v>3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27</v>
      </c>
      <c r="B778" s="16" t="s">
        <v>28</v>
      </c>
      <c r="C778" s="36" t="n">
        <v>45590</v>
      </c>
      <c r="D778" s="37" t="n">
        <v>45854</v>
      </c>
      <c r="E778" s="17" t="n">
        <v>1577.789</v>
      </c>
      <c r="F778" s="17" t="n">
        <v>1284.3573</v>
      </c>
      <c r="G778" s="17" t="n">
        <v>10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27</v>
      </c>
      <c r="B779" s="16" t="s">
        <v>28</v>
      </c>
      <c r="C779" s="36" t="n">
        <v>45623</v>
      </c>
      <c r="D779" s="37" t="n">
        <v>45854</v>
      </c>
      <c r="E779" s="17" t="n">
        <v>970.986</v>
      </c>
      <c r="F779" s="17" t="n">
        <v>1284.3573</v>
      </c>
      <c r="G779" s="17" t="n">
        <v>5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27</v>
      </c>
      <c r="B780" s="16" t="s">
        <v>28</v>
      </c>
      <c r="C780" s="36" t="n">
        <v>45863</v>
      </c>
      <c r="D780" s="37" t="n">
        <v>45876</v>
      </c>
      <c r="E780" s="17" t="n">
        <v>1261.13</v>
      </c>
      <c r="F780" s="17" t="n">
        <v>1258.37</v>
      </c>
      <c r="G780" s="17" t="n">
        <v>5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27</v>
      </c>
      <c r="B781" s="16" t="s">
        <v>28</v>
      </c>
      <c r="C781" s="36" t="n">
        <v>45866</v>
      </c>
      <c r="D781" s="37" t="n">
        <v>45918</v>
      </c>
      <c r="E781" s="17" t="n">
        <v>1221.61</v>
      </c>
      <c r="F781" s="17" t="n">
        <v>1112.4436</v>
      </c>
      <c r="G781" s="17" t="n">
        <v>5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27</v>
      </c>
      <c r="B782" s="16" t="s">
        <v>28</v>
      </c>
      <c r="C782" s="36" t="n">
        <v>45867</v>
      </c>
      <c r="D782" s="37" t="n">
        <v>45918</v>
      </c>
      <c r="E782" s="17" t="n">
        <v>1199.6</v>
      </c>
      <c r="F782" s="17" t="n">
        <v>1112.4436</v>
      </c>
      <c r="G782" s="17" t="n">
        <v>5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27</v>
      </c>
      <c r="B783" s="16" t="s">
        <v>28</v>
      </c>
      <c r="C783" s="36" t="n">
        <v>45880</v>
      </c>
      <c r="D783" s="37" t="n">
        <v>45918</v>
      </c>
      <c r="E783" s="17" t="n">
        <v>1241.12</v>
      </c>
      <c r="F783" s="17" t="n">
        <v>1112.4436</v>
      </c>
      <c r="G783" s="17" t="n">
        <v>5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27</v>
      </c>
      <c r="B784" s="16" t="s">
        <v>28</v>
      </c>
      <c r="C784" s="36" t="n">
        <v>45890</v>
      </c>
      <c r="D784" s="37" t="n">
        <v>45918</v>
      </c>
      <c r="E784" s="17" t="n">
        <v>1178.088</v>
      </c>
      <c r="F784" s="17" t="n">
        <v>1112.4436</v>
      </c>
      <c r="G784" s="17" t="n">
        <v>5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27</v>
      </c>
      <c r="B785" s="16" t="s">
        <v>28</v>
      </c>
      <c r="C785" s="36" t="n">
        <v>45911</v>
      </c>
      <c r="D785" s="37" t="n">
        <v>45918</v>
      </c>
      <c r="E785" s="17" t="n">
        <v>1156.578</v>
      </c>
      <c r="F785" s="17" t="n">
        <v>1112.4436</v>
      </c>
      <c r="G785" s="17" t="n">
        <v>5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27</v>
      </c>
      <c r="B786" s="16" t="s">
        <v>28</v>
      </c>
      <c r="C786" s="36" t="n">
        <v>45915</v>
      </c>
      <c r="D786" s="37" t="n">
        <v>45950</v>
      </c>
      <c r="E786" s="17" t="n">
        <v>1075.5376</v>
      </c>
      <c r="F786" s="17" t="n">
        <v>968.5156</v>
      </c>
      <c r="G786" s="17" t="n">
        <v>25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27</v>
      </c>
      <c r="B787" s="16" t="s">
        <v>28</v>
      </c>
      <c r="C787" s="36" t="n">
        <v>45922</v>
      </c>
      <c r="D787" s="37" t="n">
        <v>45954</v>
      </c>
      <c r="E787" s="17" t="n">
        <v>1056.528</v>
      </c>
      <c r="F787" s="17" t="n">
        <v>918.54</v>
      </c>
      <c r="G787" s="17" t="n">
        <v>5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27</v>
      </c>
      <c r="B788" s="16" t="s">
        <v>28</v>
      </c>
      <c r="C788" s="36" t="n">
        <v>45922</v>
      </c>
      <c r="D788" s="37" t="n">
        <v>45980</v>
      </c>
      <c r="E788" s="17" t="n">
        <v>1056.528</v>
      </c>
      <c r="F788" s="17" t="n">
        <v>890.055</v>
      </c>
      <c r="G788" s="17" t="n">
        <v>10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27</v>
      </c>
      <c r="B789" s="16" t="s">
        <v>28</v>
      </c>
      <c r="C789" s="36" t="n">
        <v>45922</v>
      </c>
      <c r="D789" s="37" t="n">
        <v>45981</v>
      </c>
      <c r="E789" s="17" t="n">
        <v>1056.528</v>
      </c>
      <c r="F789" s="17" t="n">
        <v>909.045</v>
      </c>
      <c r="G789" s="17" t="n">
        <v>10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27</v>
      </c>
      <c r="B790" s="16" t="s">
        <v>28</v>
      </c>
      <c r="C790" s="36" t="n">
        <v>45933</v>
      </c>
      <c r="D790" s="37" t="n">
        <v>45986</v>
      </c>
      <c r="E790" s="17" t="n">
        <v>941.4706</v>
      </c>
      <c r="F790" s="17" t="n">
        <v>909.045</v>
      </c>
      <c r="G790" s="17" t="n">
        <v>10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27</v>
      </c>
      <c r="B791" s="16" t="s">
        <v>28</v>
      </c>
      <c r="C791" s="36" t="n">
        <v>45933</v>
      </c>
      <c r="D791" s="37" t="n">
        <v>45999</v>
      </c>
      <c r="E791" s="17" t="n">
        <v>941.4706</v>
      </c>
      <c r="F791" s="17" t="n">
        <v>956.5215</v>
      </c>
      <c r="G791" s="17" t="n">
        <v>20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27</v>
      </c>
      <c r="B792" s="16" t="s">
        <v>28</v>
      </c>
      <c r="C792" s="36" t="n">
        <v>45933</v>
      </c>
      <c r="D792" s="37" t="n">
        <v>46041</v>
      </c>
      <c r="E792" s="17" t="n">
        <v>941.4706</v>
      </c>
      <c r="F792" s="17" t="n">
        <v>979.01</v>
      </c>
      <c r="G792" s="17" t="n">
        <v>10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27</v>
      </c>
      <c r="B793" s="16" t="s">
        <v>28</v>
      </c>
      <c r="C793" s="36" t="n">
        <v>45933</v>
      </c>
      <c r="D793" s="37" t="n">
        <v>46043</v>
      </c>
      <c r="E793" s="17" t="n">
        <v>941.4706</v>
      </c>
      <c r="F793" s="17" t="n">
        <v>992.503</v>
      </c>
      <c r="G793" s="17" t="n">
        <v>10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27</v>
      </c>
      <c r="B794" s="16" t="s">
        <v>28</v>
      </c>
      <c r="C794" s="36" t="n">
        <v>45951</v>
      </c>
      <c r="D794" s="37" t="n">
        <v>46108</v>
      </c>
      <c r="E794" s="17" t="n">
        <v>936.468</v>
      </c>
      <c r="F794" s="17" t="n">
        <v>699.65</v>
      </c>
      <c r="G794" s="17" t="n">
        <v>10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27</v>
      </c>
      <c r="B795" s="16" t="s">
        <v>28</v>
      </c>
      <c r="C795" s="36" t="n">
        <v>45952</v>
      </c>
      <c r="D795" s="37" t="n">
        <v>46108</v>
      </c>
      <c r="E795" s="17" t="n">
        <v>888.444</v>
      </c>
      <c r="F795" s="17" t="n">
        <v>699.65</v>
      </c>
      <c r="G795" s="17" t="n">
        <v>5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27</v>
      </c>
      <c r="B796" s="16" t="s">
        <v>28</v>
      </c>
      <c r="C796" s="36" t="n">
        <v>45954</v>
      </c>
      <c r="D796" s="37" t="n">
        <v>46108</v>
      </c>
      <c r="E796" s="17" t="n">
        <v>888.944</v>
      </c>
      <c r="F796" s="17" t="n">
        <v>699.65</v>
      </c>
      <c r="G796" s="17" t="n">
        <v>5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27</v>
      </c>
      <c r="B797" s="16" t="s">
        <v>28</v>
      </c>
      <c r="C797" s="36" t="n">
        <v>45957</v>
      </c>
      <c r="D797" s="37" t="n">
        <v>46108</v>
      </c>
      <c r="E797" s="17" t="n">
        <v>860.93</v>
      </c>
      <c r="F797" s="17" t="n">
        <v>699.65</v>
      </c>
      <c r="G797" s="17" t="n">
        <v>10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27</v>
      </c>
      <c r="B798" s="16" t="s">
        <v>28</v>
      </c>
      <c r="C798" s="36" t="n">
        <v>45982</v>
      </c>
      <c r="D798" s="37" t="n">
        <v>46108</v>
      </c>
      <c r="E798" s="17" t="n">
        <v>895.448</v>
      </c>
      <c r="F798" s="17" t="n">
        <v>699.65</v>
      </c>
      <c r="G798" s="17" t="n">
        <v>10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27</v>
      </c>
      <c r="B799" s="16" t="s">
        <v>28</v>
      </c>
      <c r="C799" s="36" t="n">
        <v>46030</v>
      </c>
      <c r="D799" s="37" t="n">
        <v>46108</v>
      </c>
      <c r="E799" s="17" t="n">
        <v>945.973</v>
      </c>
      <c r="F799" s="17" t="n">
        <v>699.65</v>
      </c>
      <c r="G799" s="17" t="n">
        <v>10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146</v>
      </c>
      <c r="B800" s="16" t="s">
        <v>300</v>
      </c>
      <c r="C800" s="36" t="n">
        <v>45352</v>
      </c>
      <c r="D800" s="37" t="n">
        <v>45419</v>
      </c>
      <c r="E800" s="17" t="n">
        <v>1595.295</v>
      </c>
      <c r="F800" s="17" t="n">
        <v>1641.678</v>
      </c>
      <c r="G800" s="17" t="n">
        <v>2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146</v>
      </c>
      <c r="B801" s="16" t="s">
        <v>300</v>
      </c>
      <c r="C801" s="36" t="n">
        <v>45399</v>
      </c>
      <c r="D801" s="37" t="n">
        <v>45419</v>
      </c>
      <c r="E801" s="17" t="n">
        <v>1609.805</v>
      </c>
      <c r="F801" s="17" t="n">
        <v>1641.678</v>
      </c>
      <c r="G801" s="17" t="n">
        <v>2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146</v>
      </c>
      <c r="B802" s="16" t="s">
        <v>300</v>
      </c>
      <c r="C802" s="36" t="n">
        <v>45406</v>
      </c>
      <c r="D802" s="37" t="n">
        <v>45419</v>
      </c>
      <c r="E802" s="17" t="n">
        <v>1601.3</v>
      </c>
      <c r="F802" s="17" t="n">
        <v>1641.678</v>
      </c>
      <c r="G802" s="17" t="n">
        <v>1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146</v>
      </c>
      <c r="B803" s="16" t="s">
        <v>300</v>
      </c>
      <c r="C803" s="36" t="n">
        <v>45420</v>
      </c>
      <c r="D803" s="37" t="n">
        <v>45440</v>
      </c>
      <c r="E803" s="17" t="n">
        <v>1636.32</v>
      </c>
      <c r="F803" s="17" t="n">
        <v>1660.17</v>
      </c>
      <c r="G803" s="17" t="n">
        <v>1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146</v>
      </c>
      <c r="B804" s="16" t="s">
        <v>300</v>
      </c>
      <c r="C804" s="36" t="n">
        <v>45463</v>
      </c>
      <c r="D804" s="37" t="n">
        <v>45464</v>
      </c>
      <c r="E804" s="17" t="n">
        <v>1559.28</v>
      </c>
      <c r="F804" s="17" t="n">
        <v>1558.22</v>
      </c>
      <c r="G804" s="17" t="n">
        <v>4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147</v>
      </c>
      <c r="B805" s="16" t="s">
        <v>301</v>
      </c>
      <c r="C805" s="36" t="n">
        <v>45357</v>
      </c>
      <c r="D805" s="37" t="n">
        <v>45364</v>
      </c>
      <c r="E805" s="17" t="n">
        <v>34.4172</v>
      </c>
      <c r="F805" s="17" t="n">
        <v>35.0924</v>
      </c>
      <c r="G805" s="17" t="n">
        <v>100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147</v>
      </c>
      <c r="B806" s="16" t="s">
        <v>301</v>
      </c>
      <c r="C806" s="36" t="n">
        <v>45366</v>
      </c>
      <c r="D806" s="37" t="n">
        <v>45385</v>
      </c>
      <c r="E806" s="17" t="n">
        <v>34.3822</v>
      </c>
      <c r="F806" s="17" t="n">
        <v>34.9625</v>
      </c>
      <c r="G806" s="17" t="n">
        <v>200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148</v>
      </c>
      <c r="B807" s="16" t="s">
        <v>302</v>
      </c>
      <c r="C807" s="36" t="n">
        <v>45365</v>
      </c>
      <c r="D807" s="37" t="n">
        <v>45371</v>
      </c>
      <c r="E807" s="17" t="n">
        <v>83.992</v>
      </c>
      <c r="F807" s="17" t="n">
        <v>86.2968</v>
      </c>
      <c r="G807" s="17" t="n">
        <v>40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148</v>
      </c>
      <c r="B808" s="16" t="s">
        <v>302</v>
      </c>
      <c r="C808" s="36" t="n">
        <v>45371</v>
      </c>
      <c r="D808" s="37" t="n">
        <v>45372</v>
      </c>
      <c r="E808" s="17" t="n">
        <v>84.012</v>
      </c>
      <c r="F808" s="17" t="n">
        <v>85.757</v>
      </c>
      <c r="G808" s="17" t="n">
        <v>40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148</v>
      </c>
      <c r="B809" s="16" t="s">
        <v>302</v>
      </c>
      <c r="C809" s="36" t="n">
        <v>45415</v>
      </c>
      <c r="D809" s="37" t="n">
        <v>45419</v>
      </c>
      <c r="E809" s="17" t="n">
        <v>83.4217</v>
      </c>
      <c r="F809" s="17" t="n">
        <v>85.3473</v>
      </c>
      <c r="G809" s="17" t="n">
        <v>30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148</v>
      </c>
      <c r="B810" s="16" t="s">
        <v>302</v>
      </c>
      <c r="C810" s="36" t="n">
        <v>45420</v>
      </c>
      <c r="D810" s="37" t="n">
        <v>45425</v>
      </c>
      <c r="E810" s="17" t="n">
        <v>83.882</v>
      </c>
      <c r="F810" s="17" t="n">
        <v>84.9575</v>
      </c>
      <c r="G810" s="17" t="n">
        <v>40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148</v>
      </c>
      <c r="B811" s="16" t="s">
        <v>302</v>
      </c>
      <c r="C811" s="36" t="n">
        <v>45427</v>
      </c>
      <c r="D811" s="37" t="n">
        <v>45453</v>
      </c>
      <c r="E811" s="17" t="n">
        <v>82.9214</v>
      </c>
      <c r="F811" s="17" t="n">
        <v>77.5711</v>
      </c>
      <c r="G811" s="17" t="n">
        <v>70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148</v>
      </c>
      <c r="B812" s="16" t="s">
        <v>302</v>
      </c>
      <c r="C812" s="36" t="n">
        <v>45427</v>
      </c>
      <c r="D812" s="37" t="n">
        <v>45483</v>
      </c>
      <c r="E812" s="17" t="n">
        <v>82.9214</v>
      </c>
      <c r="F812" s="17" t="n">
        <v>59.7701</v>
      </c>
      <c r="G812" s="17" t="n">
        <v>10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148</v>
      </c>
      <c r="B813" s="16" t="s">
        <v>302</v>
      </c>
      <c r="C813" s="36" t="n">
        <v>45433</v>
      </c>
      <c r="D813" s="37" t="n">
        <v>45483</v>
      </c>
      <c r="E813" s="17" t="n">
        <v>78.7493</v>
      </c>
      <c r="F813" s="17" t="n">
        <v>59.7701</v>
      </c>
      <c r="G813" s="17" t="n">
        <v>60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148</v>
      </c>
      <c r="B814" s="16" t="s">
        <v>302</v>
      </c>
      <c r="C814" s="36" t="n">
        <v>45439</v>
      </c>
      <c r="D814" s="37" t="n">
        <v>45483</v>
      </c>
      <c r="E814" s="17" t="n">
        <v>73.7868</v>
      </c>
      <c r="F814" s="17" t="n">
        <v>59.7701</v>
      </c>
      <c r="G814" s="17" t="n">
        <v>30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148</v>
      </c>
      <c r="B815" s="16" t="s">
        <v>302</v>
      </c>
      <c r="C815" s="36" t="n">
        <v>45439</v>
      </c>
      <c r="D815" s="37" t="n">
        <v>45505</v>
      </c>
      <c r="E815" s="17" t="n">
        <v>73.7868</v>
      </c>
      <c r="F815" s="17" t="n">
        <v>67.4662</v>
      </c>
      <c r="G815" s="17" t="n">
        <v>100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148</v>
      </c>
      <c r="B816" s="16" t="s">
        <v>302</v>
      </c>
      <c r="C816" s="36" t="n">
        <v>45482</v>
      </c>
      <c r="D816" s="37" t="n">
        <v>45511</v>
      </c>
      <c r="E816" s="17" t="n">
        <v>63.7519</v>
      </c>
      <c r="F816" s="17" t="n">
        <v>68.1959</v>
      </c>
      <c r="G816" s="17" t="n">
        <v>100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148</v>
      </c>
      <c r="B817" s="16" t="s">
        <v>302</v>
      </c>
      <c r="C817" s="36" t="n">
        <v>45483</v>
      </c>
      <c r="D817" s="37" t="n">
        <v>45517</v>
      </c>
      <c r="E817" s="17" t="n">
        <v>59.6348</v>
      </c>
      <c r="F817" s="17" t="n">
        <v>67.3463</v>
      </c>
      <c r="G817" s="17" t="n">
        <v>100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148</v>
      </c>
      <c r="B818" s="16" t="s">
        <v>302</v>
      </c>
      <c r="C818" s="36" t="n">
        <v>45483</v>
      </c>
      <c r="D818" s="37" t="n">
        <v>45518</v>
      </c>
      <c r="E818" s="17" t="n">
        <v>59.6348</v>
      </c>
      <c r="F818" s="17" t="n">
        <v>69.0954</v>
      </c>
      <c r="G818" s="17" t="n">
        <v>100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148</v>
      </c>
      <c r="B819" s="16" t="s">
        <v>302</v>
      </c>
      <c r="C819" s="36" t="n">
        <v>45505</v>
      </c>
      <c r="D819" s="37" t="n">
        <v>45544</v>
      </c>
      <c r="E819" s="17" t="n">
        <v>66.3532</v>
      </c>
      <c r="F819" s="17" t="n">
        <v>49.955</v>
      </c>
      <c r="G819" s="17" t="n">
        <v>50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148</v>
      </c>
      <c r="B820" s="16" t="s">
        <v>302</v>
      </c>
      <c r="C820" s="36" t="n">
        <v>45505</v>
      </c>
      <c r="D820" s="37" t="n">
        <v>45546</v>
      </c>
      <c r="E820" s="17" t="n">
        <v>66.3532</v>
      </c>
      <c r="F820" s="17" t="n">
        <v>50.6697</v>
      </c>
      <c r="G820" s="17" t="n">
        <v>50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148</v>
      </c>
      <c r="B821" s="16" t="s">
        <v>302</v>
      </c>
      <c r="C821" s="36" t="n">
        <v>45512</v>
      </c>
      <c r="D821" s="37" t="n">
        <v>45546</v>
      </c>
      <c r="E821" s="17" t="n">
        <v>66.4532</v>
      </c>
      <c r="F821" s="17" t="n">
        <v>50.6697</v>
      </c>
      <c r="G821" s="17" t="n">
        <v>50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148</v>
      </c>
      <c r="B822" s="16" t="s">
        <v>302</v>
      </c>
      <c r="C822" s="36" t="n">
        <v>45512</v>
      </c>
      <c r="D822" s="37" t="n">
        <v>45604</v>
      </c>
      <c r="E822" s="17" t="n">
        <v>66.4532</v>
      </c>
      <c r="F822" s="17" t="n">
        <v>49.2254</v>
      </c>
      <c r="G822" s="17" t="n">
        <v>50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148</v>
      </c>
      <c r="B823" s="16" t="s">
        <v>302</v>
      </c>
      <c r="C823" s="36" t="n">
        <v>45518</v>
      </c>
      <c r="D823" s="37" t="n">
        <v>45654</v>
      </c>
      <c r="E823" s="17" t="n">
        <v>68.044</v>
      </c>
      <c r="F823" s="17" t="n">
        <v>55.3923</v>
      </c>
      <c r="G823" s="17" t="n">
        <v>200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148</v>
      </c>
      <c r="B824" s="16" t="s">
        <v>302</v>
      </c>
      <c r="C824" s="36" t="n">
        <v>45531</v>
      </c>
      <c r="D824" s="37" t="n">
        <v>45656</v>
      </c>
      <c r="E824" s="17" t="n">
        <v>60.8404</v>
      </c>
      <c r="F824" s="17" t="n">
        <v>60.5497</v>
      </c>
      <c r="G824" s="17" t="n">
        <v>100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148</v>
      </c>
      <c r="B825" s="16" t="s">
        <v>302</v>
      </c>
      <c r="C825" s="36" t="n">
        <v>45534</v>
      </c>
      <c r="D825" s="37" t="n">
        <v>45656</v>
      </c>
      <c r="E825" s="17" t="n">
        <v>45.923</v>
      </c>
      <c r="F825" s="17" t="n">
        <v>60.5497</v>
      </c>
      <c r="G825" s="17" t="n">
        <v>200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148</v>
      </c>
      <c r="B826" s="16" t="s">
        <v>302</v>
      </c>
      <c r="C826" s="36" t="n">
        <v>45534</v>
      </c>
      <c r="D826" s="37" t="n">
        <v>45663</v>
      </c>
      <c r="E826" s="17" t="n">
        <v>45.923</v>
      </c>
      <c r="F826" s="17" t="n">
        <v>58.091</v>
      </c>
      <c r="G826" s="17" t="n">
        <v>50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148</v>
      </c>
      <c r="B827" s="16" t="s">
        <v>302</v>
      </c>
      <c r="C827" s="36" t="n">
        <v>45545</v>
      </c>
      <c r="D827" s="37" t="n">
        <v>45663</v>
      </c>
      <c r="E827" s="17" t="n">
        <v>49.1946</v>
      </c>
      <c r="F827" s="17" t="n">
        <v>58.091</v>
      </c>
      <c r="G827" s="17" t="n">
        <v>50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148</v>
      </c>
      <c r="B828" s="16" t="s">
        <v>302</v>
      </c>
      <c r="C828" s="36" t="n">
        <v>45546</v>
      </c>
      <c r="D828" s="37" t="n">
        <v>45667</v>
      </c>
      <c r="E828" s="17" t="n">
        <v>50.5652</v>
      </c>
      <c r="F828" s="17" t="n">
        <v>58.8705</v>
      </c>
      <c r="G828" s="17" t="n">
        <v>50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148</v>
      </c>
      <c r="B829" s="16" t="s">
        <v>302</v>
      </c>
      <c r="C829" s="36" t="n">
        <v>45547</v>
      </c>
      <c r="D829" s="37" t="n">
        <v>45667</v>
      </c>
      <c r="E829" s="17" t="n">
        <v>47.5338</v>
      </c>
      <c r="F829" s="17" t="n">
        <v>58.8705</v>
      </c>
      <c r="G829" s="17" t="n">
        <v>50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148</v>
      </c>
      <c r="B830" s="16" t="s">
        <v>302</v>
      </c>
      <c r="C830" s="36" t="n">
        <v>45663</v>
      </c>
      <c r="D830" s="37" t="n">
        <v>45667</v>
      </c>
      <c r="E830" s="17" t="n">
        <v>57.3787</v>
      </c>
      <c r="F830" s="17" t="n">
        <v>58.8705</v>
      </c>
      <c r="G830" s="17" t="n">
        <v>50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148</v>
      </c>
      <c r="B831" s="16" t="s">
        <v>302</v>
      </c>
      <c r="C831" s="36" t="n">
        <v>45663</v>
      </c>
      <c r="D831" s="37" t="n">
        <v>45672</v>
      </c>
      <c r="E831" s="17" t="n">
        <v>57.3787</v>
      </c>
      <c r="F831" s="17" t="n">
        <v>61.1694</v>
      </c>
      <c r="G831" s="17" t="n">
        <v>50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148</v>
      </c>
      <c r="B832" s="16" t="s">
        <v>302</v>
      </c>
      <c r="C832" s="36" t="n">
        <v>45665</v>
      </c>
      <c r="D832" s="37" t="n">
        <v>45674</v>
      </c>
      <c r="E832" s="17" t="n">
        <v>56.6283</v>
      </c>
      <c r="F832" s="17" t="n">
        <v>63.913</v>
      </c>
      <c r="G832" s="17" t="n">
        <v>100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148</v>
      </c>
      <c r="B833" s="16" t="s">
        <v>302</v>
      </c>
      <c r="C833" s="36" t="n">
        <v>45674</v>
      </c>
      <c r="D833" s="37" t="n">
        <v>45679</v>
      </c>
      <c r="E833" s="17" t="n">
        <v>62.9914</v>
      </c>
      <c r="F833" s="17" t="n">
        <v>62.1089</v>
      </c>
      <c r="G833" s="17" t="n">
        <v>50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148</v>
      </c>
      <c r="B834" s="16" t="s">
        <v>302</v>
      </c>
      <c r="C834" s="36" t="n">
        <v>45677</v>
      </c>
      <c r="D834" s="37" t="n">
        <v>45679</v>
      </c>
      <c r="E834" s="17" t="n">
        <v>60.6404</v>
      </c>
      <c r="F834" s="17" t="n">
        <v>62.1089</v>
      </c>
      <c r="G834" s="17" t="n">
        <v>50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148</v>
      </c>
      <c r="B835" s="16" t="s">
        <v>302</v>
      </c>
      <c r="C835" s="36" t="n">
        <v>45679</v>
      </c>
      <c r="D835" s="37" t="n">
        <v>45686</v>
      </c>
      <c r="E835" s="17" t="n">
        <v>60.6653</v>
      </c>
      <c r="F835" s="17" t="n">
        <v>61.3193</v>
      </c>
      <c r="G835" s="17" t="n">
        <v>100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148</v>
      </c>
      <c r="B836" s="16" t="s">
        <v>302</v>
      </c>
      <c r="C836" s="36" t="n">
        <v>45688</v>
      </c>
      <c r="D836" s="37" t="n">
        <v>45693</v>
      </c>
      <c r="E836" s="17" t="n">
        <v>60.3702</v>
      </c>
      <c r="F836" s="17" t="n">
        <v>61.46</v>
      </c>
      <c r="G836" s="17" t="n">
        <v>100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148</v>
      </c>
      <c r="B837" s="16" t="s">
        <v>302</v>
      </c>
      <c r="C837" s="36" t="n">
        <v>45750</v>
      </c>
      <c r="D837" s="37" t="n">
        <v>45756</v>
      </c>
      <c r="E837" s="17" t="n">
        <v>59.97</v>
      </c>
      <c r="F837" s="17" t="n">
        <v>53.933</v>
      </c>
      <c r="G837" s="17" t="n">
        <v>50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148</v>
      </c>
      <c r="B838" s="16" t="s">
        <v>302</v>
      </c>
      <c r="C838" s="36" t="n">
        <v>45751</v>
      </c>
      <c r="D838" s="37" t="n">
        <v>45756</v>
      </c>
      <c r="E838" s="17" t="n">
        <v>56.9485</v>
      </c>
      <c r="F838" s="17" t="n">
        <v>53.933</v>
      </c>
      <c r="G838" s="17" t="n">
        <v>100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148</v>
      </c>
      <c r="B839" s="16" t="s">
        <v>302</v>
      </c>
      <c r="C839" s="36" t="n">
        <v>45756</v>
      </c>
      <c r="D839" s="37" t="n">
        <v>45756</v>
      </c>
      <c r="E839" s="17" t="n">
        <v>50.4052</v>
      </c>
      <c r="F839" s="17" t="n">
        <v>53.933</v>
      </c>
      <c r="G839" s="17" t="n">
        <v>150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148</v>
      </c>
      <c r="B840" s="16" t="s">
        <v>302</v>
      </c>
      <c r="C840" s="36" t="n">
        <v>45756</v>
      </c>
      <c r="D840" s="37" t="n">
        <v>45757</v>
      </c>
      <c r="E840" s="17" t="n">
        <v>50.4052</v>
      </c>
      <c r="F840" s="17" t="n">
        <v>53.6631</v>
      </c>
      <c r="G840" s="17" t="n">
        <v>200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148</v>
      </c>
      <c r="B841" s="16" t="s">
        <v>302</v>
      </c>
      <c r="C841" s="36" t="n">
        <v>45919</v>
      </c>
      <c r="D841" s="37" t="n">
        <v>45936</v>
      </c>
      <c r="E841" s="17" t="n">
        <v>52.5363</v>
      </c>
      <c r="F841" s="17" t="n">
        <v>49.2753</v>
      </c>
      <c r="G841" s="17" t="n">
        <v>100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148</v>
      </c>
      <c r="B842" s="16" t="s">
        <v>302</v>
      </c>
      <c r="C842" s="36" t="n">
        <v>45922</v>
      </c>
      <c r="D842" s="37" t="n">
        <v>45936</v>
      </c>
      <c r="E842" s="17" t="n">
        <v>50.3552</v>
      </c>
      <c r="F842" s="17" t="n">
        <v>49.2753</v>
      </c>
      <c r="G842" s="17" t="n">
        <v>200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148</v>
      </c>
      <c r="B843" s="16" t="s">
        <v>302</v>
      </c>
      <c r="C843" s="36" t="n">
        <v>45933</v>
      </c>
      <c r="D843" s="37" t="n">
        <v>45936</v>
      </c>
      <c r="E843" s="17" t="n">
        <v>48.5142</v>
      </c>
      <c r="F843" s="17" t="n">
        <v>49.2753</v>
      </c>
      <c r="G843" s="17" t="n">
        <v>200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148</v>
      </c>
      <c r="B844" s="16" t="s">
        <v>302</v>
      </c>
      <c r="C844" s="36" t="n">
        <v>45933</v>
      </c>
      <c r="D844" s="37" t="n">
        <v>45940</v>
      </c>
      <c r="E844" s="17" t="n">
        <v>48.5142</v>
      </c>
      <c r="F844" s="17" t="n">
        <v>49.8051</v>
      </c>
      <c r="G844" s="17" t="n">
        <v>400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148</v>
      </c>
      <c r="B845" s="16" t="s">
        <v>302</v>
      </c>
      <c r="C845" s="36" t="n">
        <v>45940</v>
      </c>
      <c r="D845" s="37" t="n">
        <v>45947</v>
      </c>
      <c r="E845" s="17" t="n">
        <v>49.2846</v>
      </c>
      <c r="F845" s="17" t="n">
        <v>51.7241</v>
      </c>
      <c r="G845" s="17" t="n">
        <v>100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149</v>
      </c>
      <c r="B846" s="16" t="s">
        <v>275</v>
      </c>
      <c r="C846" s="36" t="n">
        <v>45365</v>
      </c>
      <c r="D846" s="37" t="n">
        <v>45384</v>
      </c>
      <c r="E846" s="17" t="n">
        <v>135.0273</v>
      </c>
      <c r="F846" s="17" t="n">
        <v>131.924</v>
      </c>
      <c r="G846" s="17" t="n">
        <v>30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149</v>
      </c>
      <c r="B847" s="16" t="s">
        <v>275</v>
      </c>
      <c r="C847" s="36" t="n">
        <v>45370</v>
      </c>
      <c r="D847" s="37" t="n">
        <v>45384</v>
      </c>
      <c r="E847" s="17" t="n">
        <v>130.6653</v>
      </c>
      <c r="F847" s="17" t="n">
        <v>131.924</v>
      </c>
      <c r="G847" s="17" t="n">
        <v>30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149</v>
      </c>
      <c r="B848" s="16" t="s">
        <v>275</v>
      </c>
      <c r="C848" s="36" t="n">
        <v>45376</v>
      </c>
      <c r="D848" s="37" t="n">
        <v>45384</v>
      </c>
      <c r="E848" s="17" t="n">
        <v>125.4977</v>
      </c>
      <c r="F848" s="17" t="n">
        <v>131.924</v>
      </c>
      <c r="G848" s="17" t="n">
        <v>60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149</v>
      </c>
      <c r="B849" s="16" t="s">
        <v>275</v>
      </c>
      <c r="C849" s="36" t="n">
        <v>45386</v>
      </c>
      <c r="D849" s="37" t="n">
        <v>45391</v>
      </c>
      <c r="E849" s="17" t="n">
        <v>130.6653</v>
      </c>
      <c r="F849" s="17" t="n">
        <v>133.0833</v>
      </c>
      <c r="G849" s="17" t="n">
        <v>30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149</v>
      </c>
      <c r="B850" s="16" t="s">
        <v>275</v>
      </c>
      <c r="C850" s="36" t="n">
        <v>45392</v>
      </c>
      <c r="D850" s="37" t="n">
        <v>45397</v>
      </c>
      <c r="E850" s="17" t="n">
        <v>131.0053</v>
      </c>
      <c r="F850" s="17" t="n">
        <v>133.4033</v>
      </c>
      <c r="G850" s="17" t="n">
        <v>30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149</v>
      </c>
      <c r="B851" s="16" t="s">
        <v>275</v>
      </c>
      <c r="C851" s="36" t="n">
        <v>45434</v>
      </c>
      <c r="D851" s="37" t="n">
        <v>45436</v>
      </c>
      <c r="E851" s="17" t="n">
        <v>131.916</v>
      </c>
      <c r="F851" s="17" t="n">
        <v>134.582</v>
      </c>
      <c r="G851" s="17" t="n">
        <v>40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149</v>
      </c>
      <c r="B852" s="16" t="s">
        <v>275</v>
      </c>
      <c r="C852" s="36" t="n">
        <v>45436</v>
      </c>
      <c r="D852" s="37" t="n">
        <v>45517</v>
      </c>
      <c r="E852" s="17" t="n">
        <v>131.616</v>
      </c>
      <c r="F852" s="17" t="n">
        <v>106.7965</v>
      </c>
      <c r="G852" s="17" t="n">
        <v>20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149</v>
      </c>
      <c r="B853" s="16" t="s">
        <v>275</v>
      </c>
      <c r="C853" s="36" t="n">
        <v>45443</v>
      </c>
      <c r="D853" s="37" t="n">
        <v>45517</v>
      </c>
      <c r="E853" s="17" t="n">
        <v>126.7635</v>
      </c>
      <c r="F853" s="17" t="n">
        <v>106.7965</v>
      </c>
      <c r="G853" s="17" t="n">
        <v>20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149</v>
      </c>
      <c r="B854" s="16" t="s">
        <v>275</v>
      </c>
      <c r="C854" s="36" t="n">
        <v>45483</v>
      </c>
      <c r="D854" s="37" t="n">
        <v>45530</v>
      </c>
      <c r="E854" s="17" t="n">
        <v>110.145</v>
      </c>
      <c r="F854" s="17" t="n">
        <v>97.4613</v>
      </c>
      <c r="G854" s="17" t="n">
        <v>30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149</v>
      </c>
      <c r="B855" s="16" t="s">
        <v>275</v>
      </c>
      <c r="C855" s="36" t="n">
        <v>45519</v>
      </c>
      <c r="D855" s="37" t="n">
        <v>45530</v>
      </c>
      <c r="E855" s="17" t="n">
        <v>104.152</v>
      </c>
      <c r="F855" s="17" t="n">
        <v>97.4613</v>
      </c>
      <c r="G855" s="17" t="n">
        <v>10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149</v>
      </c>
      <c r="B856" s="16" t="s">
        <v>275</v>
      </c>
      <c r="C856" s="36" t="n">
        <v>45519</v>
      </c>
      <c r="D856" s="37" t="n">
        <v>45552</v>
      </c>
      <c r="E856" s="17" t="n">
        <v>104.152</v>
      </c>
      <c r="F856" s="17" t="n">
        <v>97.4612</v>
      </c>
      <c r="G856" s="17" t="n">
        <v>30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149</v>
      </c>
      <c r="B857" s="16" t="s">
        <v>275</v>
      </c>
      <c r="C857" s="36" t="n">
        <v>45527</v>
      </c>
      <c r="D857" s="37" t="n">
        <v>45552</v>
      </c>
      <c r="E857" s="17" t="n">
        <v>93.7569</v>
      </c>
      <c r="F857" s="17" t="n">
        <v>97.4612</v>
      </c>
      <c r="G857" s="17" t="n">
        <v>70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149</v>
      </c>
      <c r="B858" s="16" t="s">
        <v>275</v>
      </c>
      <c r="C858" s="36" t="n">
        <v>45587</v>
      </c>
      <c r="D858" s="37" t="n">
        <v>45588</v>
      </c>
      <c r="E858" s="17" t="n">
        <v>97.2988</v>
      </c>
      <c r="F858" s="17" t="n">
        <v>98.1409</v>
      </c>
      <c r="G858" s="17" t="n">
        <v>40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149</v>
      </c>
      <c r="B859" s="16" t="s">
        <v>275</v>
      </c>
      <c r="C859" s="36" t="n">
        <v>45588</v>
      </c>
      <c r="D859" s="37" t="n">
        <v>45588</v>
      </c>
      <c r="E859" s="17" t="n">
        <v>96.2006</v>
      </c>
      <c r="F859" s="17" t="n">
        <v>98.1409</v>
      </c>
      <c r="G859" s="17" t="n">
        <v>40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149</v>
      </c>
      <c r="B860" s="16" t="s">
        <v>275</v>
      </c>
      <c r="C860" s="36" t="n">
        <v>45588</v>
      </c>
      <c r="D860" s="37" t="n">
        <v>45589</v>
      </c>
      <c r="E860" s="17" t="n">
        <v>96.2006</v>
      </c>
      <c r="F860" s="17" t="n">
        <v>97.4912</v>
      </c>
      <c r="G860" s="17" t="n">
        <v>80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149</v>
      </c>
      <c r="B861" s="16" t="s">
        <v>275</v>
      </c>
      <c r="C861" s="36" t="n">
        <v>45589</v>
      </c>
      <c r="D861" s="37" t="n">
        <v>45589</v>
      </c>
      <c r="E861" s="17" t="n">
        <v>94.8175</v>
      </c>
      <c r="F861" s="17" t="n">
        <v>97.4912</v>
      </c>
      <c r="G861" s="17" t="n">
        <v>20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149</v>
      </c>
      <c r="B862" s="16" t="s">
        <v>275</v>
      </c>
      <c r="C862" s="36" t="n">
        <v>45590</v>
      </c>
      <c r="D862" s="37" t="n">
        <v>45601</v>
      </c>
      <c r="E862" s="17" t="n">
        <v>95.8579</v>
      </c>
      <c r="F862" s="17" t="n">
        <v>91.4342</v>
      </c>
      <c r="G862" s="17" t="n">
        <v>50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149</v>
      </c>
      <c r="B863" s="16" t="s">
        <v>275</v>
      </c>
      <c r="C863" s="36" t="n">
        <v>45590</v>
      </c>
      <c r="D863" s="37" t="n">
        <v>45602</v>
      </c>
      <c r="E863" s="17" t="n">
        <v>95.8579</v>
      </c>
      <c r="F863" s="17" t="n">
        <v>95.7471</v>
      </c>
      <c r="G863" s="17" t="n">
        <v>50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149</v>
      </c>
      <c r="B864" s="16" t="s">
        <v>275</v>
      </c>
      <c r="C864" s="36" t="n">
        <v>45594</v>
      </c>
      <c r="D864" s="37" t="n">
        <v>45602</v>
      </c>
      <c r="E864" s="17" t="n">
        <v>91.6558</v>
      </c>
      <c r="F864" s="17" t="n">
        <v>95.7471</v>
      </c>
      <c r="G864" s="17" t="n">
        <v>50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149</v>
      </c>
      <c r="B865" s="16" t="s">
        <v>275</v>
      </c>
      <c r="C865" s="36" t="n">
        <v>45597</v>
      </c>
      <c r="D865" s="37" t="n">
        <v>45602</v>
      </c>
      <c r="E865" s="17" t="n">
        <v>87.944</v>
      </c>
      <c r="F865" s="17" t="n">
        <v>95.7471</v>
      </c>
      <c r="G865" s="17" t="n">
        <v>100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149</v>
      </c>
      <c r="B866" s="16" t="s">
        <v>275</v>
      </c>
      <c r="C866" s="36" t="n">
        <v>45602</v>
      </c>
      <c r="D866" s="37" t="n">
        <v>45604</v>
      </c>
      <c r="E866" s="17" t="n">
        <v>93.4268</v>
      </c>
      <c r="F866" s="17" t="n">
        <v>96.012</v>
      </c>
      <c r="G866" s="17" t="n">
        <v>40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149</v>
      </c>
      <c r="B867" s="16" t="s">
        <v>275</v>
      </c>
      <c r="C867" s="36" t="n">
        <v>45604</v>
      </c>
      <c r="D867" s="37" t="n">
        <v>45604</v>
      </c>
      <c r="E867" s="17" t="n">
        <v>96.012</v>
      </c>
      <c r="F867" s="17" t="n">
        <v>94.8775</v>
      </c>
      <c r="G867" s="17" t="n">
        <v>20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149</v>
      </c>
      <c r="B868" s="16" t="s">
        <v>275</v>
      </c>
      <c r="C868" s="36" t="n">
        <v>45614</v>
      </c>
      <c r="D868" s="37" t="n">
        <v>45628</v>
      </c>
      <c r="E868" s="17" t="n">
        <v>94.8775</v>
      </c>
      <c r="F868" s="17" t="n">
        <v>87.926</v>
      </c>
      <c r="G868" s="17" t="n">
        <v>40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149</v>
      </c>
      <c r="B869" s="16" t="s">
        <v>275</v>
      </c>
      <c r="C869" s="36" t="n">
        <v>45615</v>
      </c>
      <c r="D869" s="37" t="n">
        <v>45628</v>
      </c>
      <c r="E869" s="17" t="n">
        <v>92.061</v>
      </c>
      <c r="F869" s="17" t="n">
        <v>87.926</v>
      </c>
      <c r="G869" s="17" t="n">
        <v>60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149</v>
      </c>
      <c r="B870" s="16" t="s">
        <v>275</v>
      </c>
      <c r="C870" s="36" t="n">
        <v>45615</v>
      </c>
      <c r="D870" s="37" t="n">
        <v>45629</v>
      </c>
      <c r="E870" s="17" t="n">
        <v>92.061</v>
      </c>
      <c r="F870" s="17" t="n">
        <v>87.2239</v>
      </c>
      <c r="G870" s="17" t="n">
        <v>20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149</v>
      </c>
      <c r="B871" s="16" t="s">
        <v>275</v>
      </c>
      <c r="C871" s="36" t="n">
        <v>45617</v>
      </c>
      <c r="D871" s="37" t="n">
        <v>45629</v>
      </c>
      <c r="E871" s="17" t="n">
        <v>86.6433</v>
      </c>
      <c r="F871" s="17" t="n">
        <v>87.2239</v>
      </c>
      <c r="G871" s="17" t="n">
        <v>80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149</v>
      </c>
      <c r="B872" s="16" t="s">
        <v>275</v>
      </c>
      <c r="C872" s="36" t="n">
        <v>45622</v>
      </c>
      <c r="D872" s="37" t="n">
        <v>45629</v>
      </c>
      <c r="E872" s="17" t="n">
        <v>83.2416</v>
      </c>
      <c r="F872" s="17" t="n">
        <v>87.2239</v>
      </c>
      <c r="G872" s="17" t="n">
        <v>100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149</v>
      </c>
      <c r="B873" s="16" t="s">
        <v>275</v>
      </c>
      <c r="C873" s="36" t="n">
        <v>45628</v>
      </c>
      <c r="D873" s="37" t="n">
        <v>45630</v>
      </c>
      <c r="E873" s="17" t="n">
        <v>86.3532</v>
      </c>
      <c r="F873" s="17" t="n">
        <v>88.7456</v>
      </c>
      <c r="G873" s="17" t="n">
        <v>50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149</v>
      </c>
      <c r="B874" s="16" t="s">
        <v>275</v>
      </c>
      <c r="C874" s="36" t="n">
        <v>45629</v>
      </c>
      <c r="D874" s="37" t="n">
        <v>45630</v>
      </c>
      <c r="E874" s="17" t="n">
        <v>83.0516</v>
      </c>
      <c r="F874" s="17" t="n">
        <v>88.7456</v>
      </c>
      <c r="G874" s="17" t="n">
        <v>50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149</v>
      </c>
      <c r="B875" s="16" t="s">
        <v>275</v>
      </c>
      <c r="C875" s="36" t="n">
        <v>45630</v>
      </c>
      <c r="D875" s="37" t="n">
        <v>45635</v>
      </c>
      <c r="E875" s="17" t="n">
        <v>86.093</v>
      </c>
      <c r="F875" s="17" t="n">
        <v>86.047</v>
      </c>
      <c r="G875" s="17" t="n">
        <v>40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149</v>
      </c>
      <c r="B876" s="16" t="s">
        <v>275</v>
      </c>
      <c r="C876" s="36" t="n">
        <v>45631</v>
      </c>
      <c r="D876" s="37" t="n">
        <v>45635</v>
      </c>
      <c r="E876" s="17" t="n">
        <v>83.7944</v>
      </c>
      <c r="F876" s="17" t="n">
        <v>86.047</v>
      </c>
      <c r="G876" s="17" t="n">
        <v>60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149</v>
      </c>
      <c r="B877" s="16" t="s">
        <v>275</v>
      </c>
      <c r="C877" s="36" t="n">
        <v>45631</v>
      </c>
      <c r="D877" s="37" t="n">
        <v>45646</v>
      </c>
      <c r="E877" s="17" t="n">
        <v>83.7944</v>
      </c>
      <c r="F877" s="17" t="n">
        <v>89.935</v>
      </c>
      <c r="G877" s="17" t="n">
        <v>100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149</v>
      </c>
      <c r="B878" s="16" t="s">
        <v>275</v>
      </c>
      <c r="C878" s="36" t="n">
        <v>45637</v>
      </c>
      <c r="D878" s="37" t="n">
        <v>45646</v>
      </c>
      <c r="E878" s="17" t="n">
        <v>82.6664</v>
      </c>
      <c r="F878" s="17" t="n">
        <v>89.935</v>
      </c>
      <c r="G878" s="17" t="n">
        <v>50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149</v>
      </c>
      <c r="B879" s="16" t="s">
        <v>275</v>
      </c>
      <c r="C879" s="36" t="n">
        <v>45637</v>
      </c>
      <c r="D879" s="37" t="n">
        <v>45649</v>
      </c>
      <c r="E879" s="17" t="n">
        <v>82.6664</v>
      </c>
      <c r="F879" s="17" t="n">
        <v>91.904</v>
      </c>
      <c r="G879" s="17" t="n">
        <v>100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149</v>
      </c>
      <c r="B880" s="16" t="s">
        <v>275</v>
      </c>
      <c r="C880" s="36" t="n">
        <v>45637</v>
      </c>
      <c r="D880" s="37" t="n">
        <v>45653</v>
      </c>
      <c r="E880" s="17" t="n">
        <v>82.6664</v>
      </c>
      <c r="F880" s="17" t="n">
        <v>91.2194</v>
      </c>
      <c r="G880" s="17" t="n">
        <v>50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149</v>
      </c>
      <c r="B881" s="16" t="s">
        <v>275</v>
      </c>
      <c r="C881" s="36" t="n">
        <v>45650</v>
      </c>
      <c r="D881" s="37" t="n">
        <v>45653</v>
      </c>
      <c r="E881" s="17" t="n">
        <v>89.845</v>
      </c>
      <c r="F881" s="17" t="n">
        <v>91.2194</v>
      </c>
      <c r="G881" s="17" t="n">
        <v>50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149</v>
      </c>
      <c r="B882" s="16" t="s">
        <v>275</v>
      </c>
      <c r="C882" s="36" t="n">
        <v>45666</v>
      </c>
      <c r="D882" s="37" t="n">
        <v>45680</v>
      </c>
      <c r="E882" s="17" t="n">
        <v>89.955</v>
      </c>
      <c r="F882" s="17" t="n">
        <v>87.4163</v>
      </c>
      <c r="G882" s="17" t="n">
        <v>50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  <row collapsed="false" customFormat="false" customHeight="false" hidden="false" ht="12.1" outlineLevel="0" r="883">
      <c r="A883" s="16" t="s">
        <v>149</v>
      </c>
      <c r="B883" s="16" t="s">
        <v>275</v>
      </c>
      <c r="C883" s="36" t="n">
        <v>45670</v>
      </c>
      <c r="D883" s="37" t="n">
        <v>45680</v>
      </c>
      <c r="E883" s="17" t="n">
        <v>87.994</v>
      </c>
      <c r="F883" s="17" t="n">
        <v>87.4163</v>
      </c>
      <c r="G883" s="17" t="n">
        <v>100</v>
      </c>
      <c r="H883" s="6" t="s">
        <f>=(F883-E883)*G883</f>
      </c>
      <c r="I883" s="9" t="s">
        <f>=(F883-E883)/E883</f>
      </c>
      <c r="J883" s="7" t="s">
        <f>=MAX(1,DATEDIF(C883,D883,"d")-1)</f>
      </c>
      <c r="K883" s="9" t="s">
        <f>=I883*365/J883</f>
      </c>
    </row>
    <row collapsed="false" customFormat="false" customHeight="false" hidden="false" ht="12.1" outlineLevel="0" r="884">
      <c r="A884" s="16" t="s">
        <v>149</v>
      </c>
      <c r="B884" s="16" t="s">
        <v>275</v>
      </c>
      <c r="C884" s="36" t="n">
        <v>45671</v>
      </c>
      <c r="D884" s="37" t="n">
        <v>45680</v>
      </c>
      <c r="E884" s="17" t="n">
        <v>82.8614</v>
      </c>
      <c r="F884" s="17" t="n">
        <v>87.4163</v>
      </c>
      <c r="G884" s="17" t="n">
        <v>100</v>
      </c>
      <c r="H884" s="6" t="s">
        <f>=(F884-E884)*G884</f>
      </c>
      <c r="I884" s="9" t="s">
        <f>=(F884-E884)/E884</f>
      </c>
      <c r="J884" s="7" t="s">
        <f>=MAX(1,DATEDIF(C884,D884,"d")-1)</f>
      </c>
      <c r="K884" s="9" t="s">
        <f>=I884*365/J884</f>
      </c>
    </row>
    <row collapsed="false" customFormat="false" customHeight="false" hidden="false" ht="12.1" outlineLevel="0" r="885">
      <c r="A885" s="16" t="s">
        <v>149</v>
      </c>
      <c r="B885" s="16" t="s">
        <v>275</v>
      </c>
      <c r="C885" s="36" t="n">
        <v>45685</v>
      </c>
      <c r="D885" s="37" t="n">
        <v>45686</v>
      </c>
      <c r="E885" s="17" t="n">
        <v>86.8534</v>
      </c>
      <c r="F885" s="17" t="n">
        <v>88.7356</v>
      </c>
      <c r="G885" s="17" t="n">
        <v>50</v>
      </c>
      <c r="H885" s="6" t="s">
        <f>=(F885-E885)*G885</f>
      </c>
      <c r="I885" s="9" t="s">
        <f>=(F885-E885)/E885</f>
      </c>
      <c r="J885" s="7" t="s">
        <f>=MAX(1,DATEDIF(C885,D885,"d")-1)</f>
      </c>
      <c r="K885" s="9" t="s">
        <f>=I885*365/J885</f>
      </c>
    </row>
    <row collapsed="false" customFormat="false" customHeight="false" hidden="false" ht="12.1" outlineLevel="0" r="886">
      <c r="A886" s="16" t="s">
        <v>149</v>
      </c>
      <c r="B886" s="16" t="s">
        <v>275</v>
      </c>
      <c r="C886" s="36" t="n">
        <v>45688</v>
      </c>
      <c r="D886" s="37" t="n">
        <v>45694</v>
      </c>
      <c r="E886" s="17" t="n">
        <v>87.5238</v>
      </c>
      <c r="F886" s="17" t="n">
        <v>89.3354</v>
      </c>
      <c r="G886" s="17" t="n">
        <v>50</v>
      </c>
      <c r="H886" s="6" t="s">
        <f>=(F886-E886)*G886</f>
      </c>
      <c r="I886" s="9" t="s">
        <f>=(F886-E886)/E886</f>
      </c>
      <c r="J886" s="7" t="s">
        <f>=MAX(1,DATEDIF(C886,D886,"d")-1)</f>
      </c>
      <c r="K886" s="9" t="s">
        <f>=I886*365/J886</f>
      </c>
    </row>
    <row collapsed="false" customFormat="false" customHeight="false" hidden="false" ht="12.1" outlineLevel="0" r="887">
      <c r="A887" s="16" t="s">
        <v>149</v>
      </c>
      <c r="B887" s="16" t="s">
        <v>275</v>
      </c>
      <c r="C887" s="36" t="n">
        <v>45694</v>
      </c>
      <c r="D887" s="37" t="n">
        <v>45699</v>
      </c>
      <c r="E887" s="17" t="n">
        <v>87.4438</v>
      </c>
      <c r="F887" s="17" t="n">
        <v>88.4358</v>
      </c>
      <c r="G887" s="17" t="n">
        <v>50</v>
      </c>
      <c r="H887" s="6" t="s">
        <f>=(F887-E887)*G887</f>
      </c>
      <c r="I887" s="9" t="s">
        <f>=(F887-E887)/E887</f>
      </c>
      <c r="J887" s="7" t="s">
        <f>=MAX(1,DATEDIF(C887,D887,"d")-1)</f>
      </c>
      <c r="K887" s="9" t="s">
        <f>=I887*365/J887</f>
      </c>
    </row>
    <row collapsed="false" customFormat="false" customHeight="false" hidden="false" ht="12.1" outlineLevel="0" r="888">
      <c r="A888" s="16" t="s">
        <v>149</v>
      </c>
      <c r="B888" s="16" t="s">
        <v>275</v>
      </c>
      <c r="C888" s="36" t="n">
        <v>45698</v>
      </c>
      <c r="D888" s="37" t="n">
        <v>45699</v>
      </c>
      <c r="E888" s="17" t="n">
        <v>86.073</v>
      </c>
      <c r="F888" s="17" t="n">
        <v>88.4358</v>
      </c>
      <c r="G888" s="17" t="n">
        <v>50</v>
      </c>
      <c r="H888" s="6" t="s">
        <f>=(F888-E888)*G888</f>
      </c>
      <c r="I888" s="9" t="s">
        <f>=(F888-E888)/E888</f>
      </c>
      <c r="J888" s="7" t="s">
        <f>=MAX(1,DATEDIF(C888,D888,"d")-1)</f>
      </c>
      <c r="K888" s="9" t="s">
        <f>=I888*365/J888</f>
      </c>
    </row>
    <row collapsed="false" customFormat="false" customHeight="false" hidden="false" ht="12.1" outlineLevel="0" r="889">
      <c r="A889" s="16" t="s">
        <v>149</v>
      </c>
      <c r="B889" s="16" t="s">
        <v>275</v>
      </c>
      <c r="C889" s="36" t="n">
        <v>45751</v>
      </c>
      <c r="D889" s="37" t="n">
        <v>45764</v>
      </c>
      <c r="E889" s="17" t="n">
        <v>86.8934</v>
      </c>
      <c r="F889" s="17" t="n">
        <v>86.9465</v>
      </c>
      <c r="G889" s="17" t="n">
        <v>50</v>
      </c>
      <c r="H889" s="6" t="s">
        <f>=(F889-E889)*G889</f>
      </c>
      <c r="I889" s="9" t="s">
        <f>=(F889-E889)/E889</f>
      </c>
      <c r="J889" s="7" t="s">
        <f>=MAX(1,DATEDIF(C889,D889,"d")-1)</f>
      </c>
      <c r="K889" s="9" t="s">
        <f>=I889*365/J889</f>
      </c>
    </row>
    <row collapsed="false" customFormat="false" customHeight="false" hidden="false" ht="12.1" outlineLevel="0" r="890">
      <c r="A890" s="16" t="s">
        <v>149</v>
      </c>
      <c r="B890" s="16" t="s">
        <v>275</v>
      </c>
      <c r="C890" s="36" t="n">
        <v>45754</v>
      </c>
      <c r="D890" s="37" t="n">
        <v>45764</v>
      </c>
      <c r="E890" s="17" t="n">
        <v>80</v>
      </c>
      <c r="F890" s="17" t="n">
        <v>86.9465</v>
      </c>
      <c r="G890" s="17" t="n">
        <v>50</v>
      </c>
      <c r="H890" s="6" t="s">
        <f>=(F890-E890)*G890</f>
      </c>
      <c r="I890" s="9" t="s">
        <f>=(F890-E890)/E890</f>
      </c>
      <c r="J890" s="7" t="s">
        <f>=MAX(1,DATEDIF(C890,D890,"d")-1)</f>
      </c>
      <c r="K890" s="9" t="s">
        <f>=I890*365/J890</f>
      </c>
    </row>
    <row collapsed="false" customFormat="false" customHeight="false" hidden="false" ht="12.1" outlineLevel="0" r="891">
      <c r="A891" s="16" t="s">
        <v>149</v>
      </c>
      <c r="B891" s="16" t="s">
        <v>275</v>
      </c>
      <c r="C891" s="36" t="n">
        <v>45754</v>
      </c>
      <c r="D891" s="37" t="n">
        <v>45772</v>
      </c>
      <c r="E891" s="17" t="n">
        <v>80</v>
      </c>
      <c r="F891" s="17" t="n">
        <v>91.4143</v>
      </c>
      <c r="G891" s="17" t="n">
        <v>100</v>
      </c>
      <c r="H891" s="6" t="s">
        <f>=(F891-E891)*G891</f>
      </c>
      <c r="I891" s="9" t="s">
        <f>=(F891-E891)/E891</f>
      </c>
      <c r="J891" s="7" t="s">
        <f>=MAX(1,DATEDIF(C891,D891,"d")-1)</f>
      </c>
      <c r="K891" s="9" t="s">
        <f>=I891*365/J891</f>
      </c>
    </row>
    <row collapsed="false" customFormat="false" customHeight="false" hidden="false" ht="12.1" outlineLevel="0" r="892">
      <c r="A892" s="16" t="s">
        <v>149</v>
      </c>
      <c r="B892" s="16" t="s">
        <v>275</v>
      </c>
      <c r="C892" s="36" t="n">
        <v>45779</v>
      </c>
      <c r="D892" s="37" t="n">
        <v>45784</v>
      </c>
      <c r="E892" s="17" t="n">
        <v>84.212</v>
      </c>
      <c r="F892" s="17" t="n">
        <v>84.5477</v>
      </c>
      <c r="G892" s="17" t="n">
        <v>50</v>
      </c>
      <c r="H892" s="6" t="s">
        <f>=(F892-E892)*G892</f>
      </c>
      <c r="I892" s="9" t="s">
        <f>=(F892-E892)/E892</f>
      </c>
      <c r="J892" s="7" t="s">
        <f>=MAX(1,DATEDIF(C892,D892,"d")-1)</f>
      </c>
      <c r="K892" s="9" t="s">
        <f>=I892*365/J892</f>
      </c>
    </row>
    <row collapsed="false" customFormat="false" customHeight="false" hidden="false" ht="12.1" outlineLevel="0" r="893">
      <c r="A893" s="16" t="s">
        <v>149</v>
      </c>
      <c r="B893" s="16" t="s">
        <v>275</v>
      </c>
      <c r="C893" s="36" t="n">
        <v>45780</v>
      </c>
      <c r="D893" s="37" t="n">
        <v>45784</v>
      </c>
      <c r="E893" s="17" t="n">
        <v>82.9515</v>
      </c>
      <c r="F893" s="17" t="n">
        <v>84.5477</v>
      </c>
      <c r="G893" s="17" t="n">
        <v>50</v>
      </c>
      <c r="H893" s="6" t="s">
        <f>=(F893-E893)*G893</f>
      </c>
      <c r="I893" s="9" t="s">
        <f>=(F893-E893)/E893</f>
      </c>
      <c r="J893" s="7" t="s">
        <f>=MAX(1,DATEDIF(C893,D893,"d")-1)</f>
      </c>
      <c r="K893" s="9" t="s">
        <f>=I893*365/J893</f>
      </c>
    </row>
    <row collapsed="false" customFormat="false" customHeight="false" hidden="false" ht="12.1" outlineLevel="0" r="894">
      <c r="A894" s="16" t="s">
        <v>149</v>
      </c>
      <c r="B894" s="16" t="s">
        <v>275</v>
      </c>
      <c r="C894" s="36" t="n">
        <v>45780</v>
      </c>
      <c r="D894" s="37" t="n">
        <v>45789</v>
      </c>
      <c r="E894" s="17" t="n">
        <v>82.9515</v>
      </c>
      <c r="F894" s="17" t="n">
        <v>87.0564</v>
      </c>
      <c r="G894" s="17" t="n">
        <v>50</v>
      </c>
      <c r="H894" s="6" t="s">
        <f>=(F894-E894)*G894</f>
      </c>
      <c r="I894" s="9" t="s">
        <f>=(F894-E894)/E894</f>
      </c>
      <c r="J894" s="7" t="s">
        <f>=MAX(1,DATEDIF(C894,D894,"d")-1)</f>
      </c>
      <c r="K894" s="9" t="s">
        <f>=I894*365/J894</f>
      </c>
    </row>
    <row collapsed="false" customFormat="false" customHeight="false" hidden="false" ht="12.1" outlineLevel="0" r="895">
      <c r="A895" s="16" t="s">
        <v>149</v>
      </c>
      <c r="B895" s="16" t="s">
        <v>275</v>
      </c>
      <c r="C895" s="36" t="n">
        <v>45782</v>
      </c>
      <c r="D895" s="37" t="n">
        <v>45789</v>
      </c>
      <c r="E895" s="17" t="n">
        <v>81.5408</v>
      </c>
      <c r="F895" s="17" t="n">
        <v>87.0564</v>
      </c>
      <c r="G895" s="17" t="n">
        <v>50</v>
      </c>
      <c r="H895" s="6" t="s">
        <f>=(F895-E895)*G895</f>
      </c>
      <c r="I895" s="9" t="s">
        <f>=(F895-E895)/E895</f>
      </c>
      <c r="J895" s="7" t="s">
        <f>=MAX(1,DATEDIF(C895,D895,"d")-1)</f>
      </c>
      <c r="K895" s="9" t="s">
        <f>=I895*365/J895</f>
      </c>
    </row>
    <row collapsed="false" customFormat="false" customHeight="false" hidden="false" ht="12.1" outlineLevel="0" r="896">
      <c r="A896" s="16" t="s">
        <v>149</v>
      </c>
      <c r="B896" s="16" t="s">
        <v>275</v>
      </c>
      <c r="C896" s="36" t="n">
        <v>45791</v>
      </c>
      <c r="D896" s="37" t="n">
        <v>45796</v>
      </c>
      <c r="E896" s="17" t="n">
        <v>85.1526</v>
      </c>
      <c r="F896" s="17" t="n">
        <v>84.6576</v>
      </c>
      <c r="G896" s="17" t="n">
        <v>50</v>
      </c>
      <c r="H896" s="6" t="s">
        <f>=(F896-E896)*G896</f>
      </c>
      <c r="I896" s="9" t="s">
        <f>=(F896-E896)/E896</f>
      </c>
      <c r="J896" s="7" t="s">
        <f>=MAX(1,DATEDIF(C896,D896,"d")-1)</f>
      </c>
      <c r="K896" s="9" t="s">
        <f>=I896*365/J896</f>
      </c>
    </row>
    <row collapsed="false" customFormat="false" customHeight="false" hidden="false" ht="12.1" outlineLevel="0" r="897">
      <c r="A897" s="16" t="s">
        <v>149</v>
      </c>
      <c r="B897" s="16" t="s">
        <v>275</v>
      </c>
      <c r="C897" s="36" t="n">
        <v>45793</v>
      </c>
      <c r="D897" s="37" t="n">
        <v>45796</v>
      </c>
      <c r="E897" s="17" t="n">
        <v>82.7113</v>
      </c>
      <c r="F897" s="17" t="n">
        <v>84.6576</v>
      </c>
      <c r="G897" s="17" t="n">
        <v>50</v>
      </c>
      <c r="H897" s="6" t="s">
        <f>=(F897-E897)*G897</f>
      </c>
      <c r="I897" s="9" t="s">
        <f>=(F897-E897)/E897</f>
      </c>
      <c r="J897" s="7" t="s">
        <f>=MAX(1,DATEDIF(C897,D897,"d")-1)</f>
      </c>
      <c r="K897" s="9" t="s">
        <f>=I897*365/J897</f>
      </c>
    </row>
    <row collapsed="false" customFormat="false" customHeight="false" hidden="false" ht="12.1" outlineLevel="0" r="898">
      <c r="A898" s="16" t="s">
        <v>149</v>
      </c>
      <c r="B898" s="16" t="s">
        <v>275</v>
      </c>
      <c r="C898" s="36" t="n">
        <v>45793</v>
      </c>
      <c r="D898" s="37" t="n">
        <v>45846</v>
      </c>
      <c r="E898" s="17" t="n">
        <v>82.7113</v>
      </c>
      <c r="F898" s="17" t="n">
        <v>80.1299</v>
      </c>
      <c r="G898" s="17" t="n">
        <v>50</v>
      </c>
      <c r="H898" s="6" t="s">
        <f>=(F898-E898)*G898</f>
      </c>
      <c r="I898" s="9" t="s">
        <f>=(F898-E898)/E898</f>
      </c>
      <c r="J898" s="7" t="s">
        <f>=MAX(1,DATEDIF(C898,D898,"d")-1)</f>
      </c>
      <c r="K898" s="9" t="s">
        <f>=I898*365/J898</f>
      </c>
    </row>
    <row collapsed="false" customFormat="false" customHeight="false" hidden="false" ht="12.1" outlineLevel="0" r="899">
      <c r="A899" s="16" t="s">
        <v>149</v>
      </c>
      <c r="B899" s="16" t="s">
        <v>275</v>
      </c>
      <c r="C899" s="36" t="n">
        <v>45797</v>
      </c>
      <c r="D899" s="37" t="n">
        <v>45846</v>
      </c>
      <c r="E899" s="17" t="n">
        <v>79.7298</v>
      </c>
      <c r="F899" s="17" t="n">
        <v>80.1299</v>
      </c>
      <c r="G899" s="17" t="n">
        <v>150</v>
      </c>
      <c r="H899" s="6" t="s">
        <f>=(F899-E899)*G899</f>
      </c>
      <c r="I899" s="9" t="s">
        <f>=(F899-E899)/E899</f>
      </c>
      <c r="J899" s="7" t="s">
        <f>=MAX(1,DATEDIF(C899,D899,"d")-1)</f>
      </c>
      <c r="K899" s="9" t="s">
        <f>=I899*365/J899</f>
      </c>
    </row>
    <row collapsed="false" customFormat="false" customHeight="false" hidden="false" ht="12.1" outlineLevel="0" r="900">
      <c r="A900" s="16" t="s">
        <v>149</v>
      </c>
      <c r="B900" s="16" t="s">
        <v>275</v>
      </c>
      <c r="C900" s="36" t="n">
        <v>45797</v>
      </c>
      <c r="D900" s="37" t="n">
        <v>45852</v>
      </c>
      <c r="E900" s="17" t="n">
        <v>79.7298</v>
      </c>
      <c r="F900" s="17" t="n">
        <v>80.2265</v>
      </c>
      <c r="G900" s="17" t="n">
        <v>100</v>
      </c>
      <c r="H900" s="6" t="s">
        <f>=(F900-E900)*G900</f>
      </c>
      <c r="I900" s="9" t="s">
        <f>=(F900-E900)/E900</f>
      </c>
      <c r="J900" s="7" t="s">
        <f>=MAX(1,DATEDIF(C900,D900,"d")-1)</f>
      </c>
      <c r="K900" s="9" t="s">
        <f>=I900*365/J900</f>
      </c>
    </row>
    <row collapsed="false" customFormat="false" customHeight="false" hidden="false" ht="12.1" outlineLevel="0" r="901">
      <c r="A901" s="16" t="s">
        <v>149</v>
      </c>
      <c r="B901" s="16" t="s">
        <v>275</v>
      </c>
      <c r="C901" s="36" t="n">
        <v>45847</v>
      </c>
      <c r="D901" s="37" t="n">
        <v>45852</v>
      </c>
      <c r="E901" s="17" t="n">
        <v>77.5688</v>
      </c>
      <c r="F901" s="17" t="n">
        <v>80.2265</v>
      </c>
      <c r="G901" s="17" t="n">
        <v>200</v>
      </c>
      <c r="H901" s="6" t="s">
        <f>=(F901-E901)*G901</f>
      </c>
      <c r="I901" s="9" t="s">
        <f>=(F901-E901)/E901</f>
      </c>
      <c r="J901" s="7" t="s">
        <f>=MAX(1,DATEDIF(C901,D901,"d")-1)</f>
      </c>
      <c r="K901" s="9" t="s">
        <f>=I901*365/J901</f>
      </c>
    </row>
    <row collapsed="false" customFormat="false" customHeight="false" hidden="false" ht="12.1" outlineLevel="0" r="902">
      <c r="A902" s="16" t="s">
        <v>149</v>
      </c>
      <c r="B902" s="16" t="s">
        <v>275</v>
      </c>
      <c r="C902" s="36" t="n">
        <v>45855</v>
      </c>
      <c r="D902" s="37" t="n">
        <v>45860</v>
      </c>
      <c r="E902" s="17" t="n">
        <v>79.3296</v>
      </c>
      <c r="F902" s="17" t="n">
        <v>83.5582</v>
      </c>
      <c r="G902" s="17" t="n">
        <v>100</v>
      </c>
      <c r="H902" s="6" t="s">
        <f>=(F902-E902)*G902</f>
      </c>
      <c r="I902" s="9" t="s">
        <f>=(F902-E902)/E902</f>
      </c>
      <c r="J902" s="7" t="s">
        <f>=MAX(1,DATEDIF(C902,D902,"d")-1)</f>
      </c>
      <c r="K902" s="9" t="s">
        <f>=I902*365/J902</f>
      </c>
    </row>
    <row collapsed="false" customFormat="false" customHeight="false" hidden="false" ht="12.1" outlineLevel="0" r="903">
      <c r="A903" s="16" t="s">
        <v>149</v>
      </c>
      <c r="B903" s="16" t="s">
        <v>275</v>
      </c>
      <c r="C903" s="36" t="n">
        <v>45866</v>
      </c>
      <c r="D903" s="37" t="n">
        <v>45875</v>
      </c>
      <c r="E903" s="17" t="n">
        <v>81.5708</v>
      </c>
      <c r="F903" s="17" t="n">
        <v>82.9385</v>
      </c>
      <c r="G903" s="17" t="n">
        <v>50</v>
      </c>
      <c r="H903" s="6" t="s">
        <f>=(F903-E903)*G903</f>
      </c>
      <c r="I903" s="9" t="s">
        <f>=(F903-E903)/E903</f>
      </c>
      <c r="J903" s="7" t="s">
        <f>=MAX(1,DATEDIF(C903,D903,"d")-1)</f>
      </c>
      <c r="K903" s="9" t="s">
        <f>=I903*365/J903</f>
      </c>
    </row>
    <row collapsed="false" customFormat="false" customHeight="false" hidden="false" ht="12.1" outlineLevel="0" r="904">
      <c r="A904" s="16" t="s">
        <v>149</v>
      </c>
      <c r="B904" s="16" t="s">
        <v>275</v>
      </c>
      <c r="C904" s="36" t="n">
        <v>45868</v>
      </c>
      <c r="D904" s="37" t="n">
        <v>45875</v>
      </c>
      <c r="E904" s="17" t="n">
        <v>79.0595</v>
      </c>
      <c r="F904" s="17" t="n">
        <v>82.9385</v>
      </c>
      <c r="G904" s="17" t="n">
        <v>50</v>
      </c>
      <c r="H904" s="6" t="s">
        <f>=(F904-E904)*G904</f>
      </c>
      <c r="I904" s="9" t="s">
        <f>=(F904-E904)/E904</f>
      </c>
      <c r="J904" s="7" t="s">
        <f>=MAX(1,DATEDIF(C904,D904,"d")-1)</f>
      </c>
      <c r="K904" s="9" t="s">
        <f>=I904*365/J904</f>
      </c>
    </row>
    <row collapsed="false" customFormat="false" customHeight="false" hidden="false" ht="12.1" outlineLevel="0" r="905">
      <c r="A905" s="16" t="s">
        <v>149</v>
      </c>
      <c r="B905" s="16" t="s">
        <v>275</v>
      </c>
      <c r="C905" s="36" t="n">
        <v>45868</v>
      </c>
      <c r="D905" s="37" t="n">
        <v>45876</v>
      </c>
      <c r="E905" s="17" t="n">
        <v>79.0595</v>
      </c>
      <c r="F905" s="17" t="n">
        <v>84.7676</v>
      </c>
      <c r="G905" s="17" t="n">
        <v>100</v>
      </c>
      <c r="H905" s="6" t="s">
        <f>=(F905-E905)*G905</f>
      </c>
      <c r="I905" s="9" t="s">
        <f>=(F905-E905)/E905</f>
      </c>
      <c r="J905" s="7" t="s">
        <f>=MAX(1,DATEDIF(C905,D905,"d")-1)</f>
      </c>
      <c r="K905" s="9" t="s">
        <f>=I905*365/J905</f>
      </c>
    </row>
    <row collapsed="false" customFormat="false" customHeight="false" hidden="false" ht="12.1" outlineLevel="0" r="906">
      <c r="A906" s="16" t="s">
        <v>149</v>
      </c>
      <c r="B906" s="16" t="s">
        <v>275</v>
      </c>
      <c r="C906" s="36" t="n">
        <v>45919</v>
      </c>
      <c r="D906" s="37" t="n">
        <v>45936</v>
      </c>
      <c r="E906" s="17" t="n">
        <v>81.7508</v>
      </c>
      <c r="F906" s="17" t="n">
        <v>76.9215</v>
      </c>
      <c r="G906" s="17" t="n">
        <v>60</v>
      </c>
      <c r="H906" s="6" t="s">
        <f>=(F906-E906)*G906</f>
      </c>
      <c r="I906" s="9" t="s">
        <f>=(F906-E906)/E906</f>
      </c>
      <c r="J906" s="7" t="s">
        <f>=MAX(1,DATEDIF(C906,D906,"d")-1)</f>
      </c>
      <c r="K906" s="9" t="s">
        <f>=I906*365/J906</f>
      </c>
    </row>
    <row collapsed="false" customFormat="false" customHeight="false" hidden="false" ht="12.1" outlineLevel="0" r="907">
      <c r="A907" s="16" t="s">
        <v>149</v>
      </c>
      <c r="B907" s="16" t="s">
        <v>275</v>
      </c>
      <c r="C907" s="36" t="n">
        <v>45932</v>
      </c>
      <c r="D907" s="37" t="n">
        <v>45936</v>
      </c>
      <c r="E907" s="17" t="n">
        <v>77.7588</v>
      </c>
      <c r="F907" s="17" t="n">
        <v>76.9215</v>
      </c>
      <c r="G907" s="17" t="n">
        <v>120</v>
      </c>
      <c r="H907" s="6" t="s">
        <f>=(F907-E907)*G907</f>
      </c>
      <c r="I907" s="9" t="s">
        <f>=(F907-E907)/E907</f>
      </c>
      <c r="J907" s="7" t="s">
        <f>=MAX(1,DATEDIF(C907,D907,"d")-1)</f>
      </c>
      <c r="K907" s="9" t="s">
        <f>=I907*365/J907</f>
      </c>
    </row>
    <row collapsed="false" customFormat="false" customHeight="false" hidden="false" ht="12.1" outlineLevel="0" r="908">
      <c r="A908" s="16" t="s">
        <v>149</v>
      </c>
      <c r="B908" s="16" t="s">
        <v>275</v>
      </c>
      <c r="C908" s="36" t="n">
        <v>45934</v>
      </c>
      <c r="D908" s="37" t="n">
        <v>45936</v>
      </c>
      <c r="E908" s="17" t="n">
        <v>74.8874</v>
      </c>
      <c r="F908" s="17" t="n">
        <v>76.9215</v>
      </c>
      <c r="G908" s="17" t="n">
        <v>60</v>
      </c>
      <c r="H908" s="6" t="s">
        <f>=(F908-E908)*G908</f>
      </c>
      <c r="I908" s="9" t="s">
        <f>=(F908-E908)/E908</f>
      </c>
      <c r="J908" s="7" t="s">
        <f>=MAX(1,DATEDIF(C908,D908,"d")-1)</f>
      </c>
      <c r="K908" s="9" t="s">
        <f>=I908*365/J908</f>
      </c>
    </row>
    <row collapsed="false" customFormat="false" customHeight="false" hidden="false" ht="12.1" outlineLevel="0" r="909">
      <c r="A909" s="16" t="s">
        <v>149</v>
      </c>
      <c r="B909" s="16" t="s">
        <v>275</v>
      </c>
      <c r="C909" s="36" t="n">
        <v>45934</v>
      </c>
      <c r="D909" s="37" t="n">
        <v>45947</v>
      </c>
      <c r="E909" s="17" t="n">
        <v>74.8874</v>
      </c>
      <c r="F909" s="17" t="n">
        <v>78.3807</v>
      </c>
      <c r="G909" s="17" t="n">
        <v>200</v>
      </c>
      <c r="H909" s="6" t="s">
        <f>=(F909-E909)*G909</f>
      </c>
      <c r="I909" s="9" t="s">
        <f>=(F909-E909)/E909</f>
      </c>
      <c r="J909" s="7" t="s">
        <f>=MAX(1,DATEDIF(C909,D909,"d")-1)</f>
      </c>
      <c r="K909" s="9" t="s">
        <f>=I909*365/J909</f>
      </c>
    </row>
    <row collapsed="false" customFormat="false" customHeight="false" hidden="false" ht="12.1" outlineLevel="0" r="910">
      <c r="A910" s="16" t="s">
        <v>149</v>
      </c>
      <c r="B910" s="16" t="s">
        <v>275</v>
      </c>
      <c r="C910" s="36" t="n">
        <v>45934</v>
      </c>
      <c r="D910" s="37" t="n">
        <v>45950</v>
      </c>
      <c r="E910" s="17" t="n">
        <v>74.8874</v>
      </c>
      <c r="F910" s="17" t="n">
        <v>79.93</v>
      </c>
      <c r="G910" s="17" t="n">
        <v>100</v>
      </c>
      <c r="H910" s="6" t="s">
        <f>=(F910-E910)*G910</f>
      </c>
      <c r="I910" s="9" t="s">
        <f>=(F910-E910)/E910</f>
      </c>
      <c r="J910" s="7" t="s">
        <f>=MAX(1,DATEDIF(C910,D910,"d")-1)</f>
      </c>
      <c r="K910" s="9" t="s">
        <f>=I910*365/J910</f>
      </c>
    </row>
    <row collapsed="false" customFormat="false" customHeight="false" hidden="false" ht="12.1" outlineLevel="0" r="911">
      <c r="A911" s="16" t="s">
        <v>149</v>
      </c>
      <c r="B911" s="16" t="s">
        <v>275</v>
      </c>
      <c r="C911" s="36" t="n">
        <v>45951</v>
      </c>
      <c r="D911" s="37" t="n">
        <v>45964</v>
      </c>
      <c r="E911" s="17" t="n">
        <v>77.6088</v>
      </c>
      <c r="F911" s="17" t="n">
        <v>75.1324</v>
      </c>
      <c r="G911" s="17" t="n">
        <v>100</v>
      </c>
      <c r="H911" s="6" t="s">
        <f>=(F911-E911)*G911</f>
      </c>
      <c r="I911" s="9" t="s">
        <f>=(F911-E911)/E911</f>
      </c>
      <c r="J911" s="7" t="s">
        <f>=MAX(1,DATEDIF(C911,D911,"d")-1)</f>
      </c>
      <c r="K911" s="9" t="s">
        <f>=I911*365/J911</f>
      </c>
    </row>
    <row collapsed="false" customFormat="false" customHeight="false" hidden="false" ht="12.1" outlineLevel="0" r="912">
      <c r="A912" s="16" t="s">
        <v>149</v>
      </c>
      <c r="B912" s="16" t="s">
        <v>275</v>
      </c>
      <c r="C912" s="36" t="n">
        <v>45952</v>
      </c>
      <c r="D912" s="37" t="n">
        <v>45964</v>
      </c>
      <c r="E912" s="17" t="n">
        <v>75.6978</v>
      </c>
      <c r="F912" s="17" t="n">
        <v>75.1324</v>
      </c>
      <c r="G912" s="17" t="n">
        <v>100</v>
      </c>
      <c r="H912" s="6" t="s">
        <f>=(F912-E912)*G912</f>
      </c>
      <c r="I912" s="9" t="s">
        <f>=(F912-E912)/E912</f>
      </c>
      <c r="J912" s="7" t="s">
        <f>=MAX(1,DATEDIF(C912,D912,"d")-1)</f>
      </c>
      <c r="K912" s="9" t="s">
        <f>=I912*365/J912</f>
      </c>
    </row>
    <row collapsed="false" customFormat="false" customHeight="false" hidden="false" ht="12.1" outlineLevel="0" r="913">
      <c r="A913" s="16" t="s">
        <v>149</v>
      </c>
      <c r="B913" s="16" t="s">
        <v>275</v>
      </c>
      <c r="C913" s="36" t="n">
        <v>45957</v>
      </c>
      <c r="D913" s="37" t="n">
        <v>45968</v>
      </c>
      <c r="E913" s="17" t="n">
        <v>72.8164</v>
      </c>
      <c r="F913" s="17" t="n">
        <v>75.852</v>
      </c>
      <c r="G913" s="17" t="n">
        <v>200</v>
      </c>
      <c r="H913" s="6" t="s">
        <f>=(F913-E913)*G913</f>
      </c>
      <c r="I913" s="9" t="s">
        <f>=(F913-E913)/E913</f>
      </c>
      <c r="J913" s="7" t="s">
        <f>=MAX(1,DATEDIF(C913,D913,"d")-1)</f>
      </c>
      <c r="K913" s="9" t="s">
        <f>=I913*365/J913</f>
      </c>
    </row>
    <row collapsed="false" customFormat="false" customHeight="false" hidden="false" ht="12.1" outlineLevel="0" r="914">
      <c r="A914" s="16" t="s">
        <v>149</v>
      </c>
      <c r="B914" s="16" t="s">
        <v>275</v>
      </c>
      <c r="C914" s="36" t="n">
        <v>45973</v>
      </c>
      <c r="D914" s="37" t="n">
        <v>45979</v>
      </c>
      <c r="E914" s="17" t="n">
        <v>73.7803</v>
      </c>
      <c r="F914" s="17" t="n">
        <v>73.2434</v>
      </c>
      <c r="G914" s="17" t="n">
        <v>200</v>
      </c>
      <c r="H914" s="6" t="s">
        <f>=(F914-E914)*G914</f>
      </c>
      <c r="I914" s="9" t="s">
        <f>=(F914-E914)/E914</f>
      </c>
      <c r="J914" s="7" t="s">
        <f>=MAX(1,DATEDIF(C914,D914,"d")-1)</f>
      </c>
      <c r="K914" s="9" t="s">
        <f>=I914*365/J914</f>
      </c>
    </row>
    <row collapsed="false" customFormat="false" customHeight="false" hidden="false" ht="12.1" outlineLevel="0" r="915">
      <c r="A915" s="16" t="s">
        <v>149</v>
      </c>
      <c r="B915" s="16" t="s">
        <v>275</v>
      </c>
      <c r="C915" s="36" t="n">
        <v>45973</v>
      </c>
      <c r="D915" s="37" t="n">
        <v>45980</v>
      </c>
      <c r="E915" s="17" t="n">
        <v>73.7803</v>
      </c>
      <c r="F915" s="17" t="n">
        <v>74.6127</v>
      </c>
      <c r="G915" s="17" t="n">
        <v>100</v>
      </c>
      <c r="H915" s="6" t="s">
        <f>=(F915-E915)*G915</f>
      </c>
      <c r="I915" s="9" t="s">
        <f>=(F915-E915)/E915</f>
      </c>
      <c r="J915" s="7" t="s">
        <f>=MAX(1,DATEDIF(C915,D915,"d")-1)</f>
      </c>
      <c r="K915" s="9" t="s">
        <f>=I915*365/J915</f>
      </c>
    </row>
    <row collapsed="false" customFormat="false" customHeight="false" hidden="false" ht="12.1" outlineLevel="0" r="916">
      <c r="A916" s="16" t="s">
        <v>149</v>
      </c>
      <c r="B916" s="16" t="s">
        <v>275</v>
      </c>
      <c r="C916" s="36" t="n">
        <v>45974</v>
      </c>
      <c r="D916" s="37" t="n">
        <v>45980</v>
      </c>
      <c r="E916" s="17" t="n">
        <v>72.7664</v>
      </c>
      <c r="F916" s="17" t="n">
        <v>74.6127</v>
      </c>
      <c r="G916" s="17" t="n">
        <v>100</v>
      </c>
      <c r="H916" s="6" t="s">
        <f>=(F916-E916)*G916</f>
      </c>
      <c r="I916" s="9" t="s">
        <f>=(F916-E916)/E916</f>
      </c>
      <c r="J916" s="7" t="s">
        <f>=MAX(1,DATEDIF(C916,D916,"d")-1)</f>
      </c>
      <c r="K916" s="9" t="s">
        <f>=I916*365/J916</f>
      </c>
    </row>
    <row collapsed="false" customFormat="false" customHeight="false" hidden="false" ht="12.1" outlineLevel="0" r="917">
      <c r="A917" s="16" t="s">
        <v>149</v>
      </c>
      <c r="B917" s="16" t="s">
        <v>275</v>
      </c>
      <c r="C917" s="36" t="n">
        <v>45974</v>
      </c>
      <c r="D917" s="37" t="n">
        <v>45981</v>
      </c>
      <c r="E917" s="17" t="n">
        <v>72.7664</v>
      </c>
      <c r="F917" s="17" t="n">
        <v>76.6816</v>
      </c>
      <c r="G917" s="17" t="n">
        <v>100</v>
      </c>
      <c r="H917" s="6" t="s">
        <f>=(F917-E917)*G917</f>
      </c>
      <c r="I917" s="9" t="s">
        <f>=(F917-E917)/E917</f>
      </c>
      <c r="J917" s="7" t="s">
        <f>=MAX(1,DATEDIF(C917,D917,"d")-1)</f>
      </c>
      <c r="K917" s="9" t="s">
        <f>=I917*365/J917</f>
      </c>
    </row>
    <row collapsed="false" customFormat="false" customHeight="false" hidden="false" ht="12.1" outlineLevel="0" r="918">
      <c r="A918" s="16" t="s">
        <v>149</v>
      </c>
      <c r="B918" s="16" t="s">
        <v>275</v>
      </c>
      <c r="C918" s="36" t="n">
        <v>45974</v>
      </c>
      <c r="D918" s="37" t="n">
        <v>45982</v>
      </c>
      <c r="E918" s="17" t="n">
        <v>72.7664</v>
      </c>
      <c r="F918" s="17" t="n">
        <v>77.7011</v>
      </c>
      <c r="G918" s="17" t="n">
        <v>100</v>
      </c>
      <c r="H918" s="6" t="s">
        <f>=(F918-E918)*G918</f>
      </c>
      <c r="I918" s="9" t="s">
        <f>=(F918-E918)/E918</f>
      </c>
      <c r="J918" s="7" t="s">
        <f>=MAX(1,DATEDIF(C918,D918,"d")-1)</f>
      </c>
      <c r="K918" s="9" t="s">
        <f>=I918*365/J918</f>
      </c>
    </row>
    <row collapsed="false" customFormat="false" customHeight="false" hidden="false" ht="12.1" outlineLevel="0" r="919">
      <c r="A919" s="16" t="s">
        <v>149</v>
      </c>
      <c r="B919" s="16" t="s">
        <v>275</v>
      </c>
      <c r="C919" s="36" t="n">
        <v>46027</v>
      </c>
      <c r="D919" s="37" t="n">
        <v>46036</v>
      </c>
      <c r="E919" s="17" t="n">
        <v>74.5873</v>
      </c>
      <c r="F919" s="17" t="n">
        <v>74.093</v>
      </c>
      <c r="G919" s="17" t="n">
        <v>80</v>
      </c>
      <c r="H919" s="6" t="s">
        <f>=(F919-E919)*G919</f>
      </c>
      <c r="I919" s="9" t="s">
        <f>=(F919-E919)/E919</f>
      </c>
      <c r="J919" s="7" t="s">
        <f>=MAX(1,DATEDIF(C919,D919,"d")-1)</f>
      </c>
      <c r="K919" s="9" t="s">
        <f>=I919*365/J919</f>
      </c>
    </row>
    <row collapsed="false" customFormat="false" customHeight="false" hidden="false" ht="12.1" outlineLevel="0" r="920">
      <c r="A920" s="16" t="s">
        <v>149</v>
      </c>
      <c r="B920" s="16" t="s">
        <v>275</v>
      </c>
      <c r="C920" s="36" t="n">
        <v>46030</v>
      </c>
      <c r="D920" s="37" t="n">
        <v>46036</v>
      </c>
      <c r="E920" s="17" t="n">
        <v>72.4562</v>
      </c>
      <c r="F920" s="17" t="n">
        <v>74.093</v>
      </c>
      <c r="G920" s="17" t="n">
        <v>120</v>
      </c>
      <c r="H920" s="6" t="s">
        <f>=(F920-E920)*G920</f>
      </c>
      <c r="I920" s="9" t="s">
        <f>=(F920-E920)/E920</f>
      </c>
      <c r="J920" s="7" t="s">
        <f>=MAX(1,DATEDIF(C920,D920,"d")-1)</f>
      </c>
      <c r="K920" s="9" t="s">
        <f>=I920*365/J920</f>
      </c>
    </row>
    <row collapsed="false" customFormat="false" customHeight="false" hidden="false" ht="12.1" outlineLevel="0" r="921">
      <c r="A921" s="16" t="s">
        <v>149</v>
      </c>
      <c r="B921" s="16" t="s">
        <v>275</v>
      </c>
      <c r="C921" s="36" t="n">
        <v>46030</v>
      </c>
      <c r="D921" s="37" t="n">
        <v>46041</v>
      </c>
      <c r="E921" s="17" t="n">
        <v>72.4562</v>
      </c>
      <c r="F921" s="17" t="n">
        <v>75.0624</v>
      </c>
      <c r="G921" s="17" t="n">
        <v>100</v>
      </c>
      <c r="H921" s="6" t="s">
        <f>=(F921-E921)*G921</f>
      </c>
      <c r="I921" s="9" t="s">
        <f>=(F921-E921)/E921</f>
      </c>
      <c r="J921" s="7" t="s">
        <f>=MAX(1,DATEDIF(C921,D921,"d")-1)</f>
      </c>
      <c r="K921" s="9" t="s">
        <f>=I921*365/J921</f>
      </c>
    </row>
    <row collapsed="false" customFormat="false" customHeight="false" hidden="false" ht="12.1" outlineLevel="0" r="922">
      <c r="A922" s="16" t="s">
        <v>149</v>
      </c>
      <c r="B922" s="16" t="s">
        <v>275</v>
      </c>
      <c r="C922" s="36" t="n">
        <v>46042</v>
      </c>
      <c r="D922" s="37" t="n">
        <v>46042</v>
      </c>
      <c r="E922" s="17" t="n">
        <v>74.3871</v>
      </c>
      <c r="F922" s="17" t="n">
        <v>75.1624</v>
      </c>
      <c r="G922" s="17" t="n">
        <v>100</v>
      </c>
      <c r="H922" s="6" t="s">
        <f>=(F922-E922)*G922</f>
      </c>
      <c r="I922" s="9" t="s">
        <f>=(F922-E922)/E922</f>
      </c>
      <c r="J922" s="7" t="s">
        <f>=MAX(1,DATEDIF(C922,D922,"d")-1)</f>
      </c>
      <c r="K922" s="9" t="s">
        <f>=I922*365/J922</f>
      </c>
    </row>
    <row collapsed="false" customFormat="false" customHeight="false" hidden="false" ht="12.1" outlineLevel="0" r="923">
      <c r="A923" s="16" t="s">
        <v>149</v>
      </c>
      <c r="B923" s="16" t="s">
        <v>275</v>
      </c>
      <c r="C923" s="36" t="n">
        <v>46062</v>
      </c>
      <c r="D923" s="37" t="n">
        <v>46064</v>
      </c>
      <c r="E923" s="17" t="n">
        <v>74.6773</v>
      </c>
      <c r="F923" s="17" t="n">
        <v>76.1619</v>
      </c>
      <c r="G923" s="17" t="n">
        <v>200</v>
      </c>
      <c r="H923" s="6" t="s">
        <f>=(F923-E923)*G923</f>
      </c>
      <c r="I923" s="9" t="s">
        <f>=(F923-E923)/E923</f>
      </c>
      <c r="J923" s="7" t="s">
        <f>=MAX(1,DATEDIF(C923,D923,"d")-1)</f>
      </c>
      <c r="K923" s="9" t="s">
        <f>=I923*365/J923</f>
      </c>
    </row>
    <row collapsed="false" customFormat="false" customHeight="false" hidden="false" ht="12.1" outlineLevel="0" r="924">
      <c r="A924" s="16" t="s">
        <v>150</v>
      </c>
      <c r="B924" s="16" t="s">
        <v>303</v>
      </c>
      <c r="C924" s="36" t="n">
        <v>45366</v>
      </c>
      <c r="D924" s="37" t="n">
        <v>45385</v>
      </c>
      <c r="E924" s="17" t="n">
        <v>0.0232</v>
      </c>
      <c r="F924" s="17" t="n">
        <v>0.0236</v>
      </c>
      <c r="G924" s="17" t="n">
        <v>200000</v>
      </c>
      <c r="H924" s="6" t="s">
        <f>=(F924-E924)*G924</f>
      </c>
      <c r="I924" s="9" t="s">
        <f>=(F924-E924)/E924</f>
      </c>
      <c r="J924" s="7" t="s">
        <f>=MAX(1,DATEDIF(C924,D924,"d")-1)</f>
      </c>
      <c r="K924" s="9" t="s">
        <f>=I924*365/J924</f>
      </c>
    </row>
    <row collapsed="false" customFormat="false" customHeight="false" hidden="false" ht="12.1" outlineLevel="0" r="925">
      <c r="A925" s="16" t="s">
        <v>151</v>
      </c>
      <c r="B925" s="16" t="s">
        <v>271</v>
      </c>
      <c r="C925" s="36" t="n">
        <v>45371</v>
      </c>
      <c r="D925" s="37" t="n">
        <v>45385</v>
      </c>
      <c r="E925" s="17" t="n">
        <v>751.475</v>
      </c>
      <c r="F925" s="17" t="n">
        <v>755.6217</v>
      </c>
      <c r="G925" s="17" t="n">
        <v>6</v>
      </c>
      <c r="H925" s="6" t="s">
        <f>=(F925-E925)*G925</f>
      </c>
      <c r="I925" s="9" t="s">
        <f>=(F925-E925)/E925</f>
      </c>
      <c r="J925" s="7" t="s">
        <f>=MAX(1,DATEDIF(C925,D925,"d")-1)</f>
      </c>
      <c r="K925" s="9" t="s">
        <f>=I925*365/J925</f>
      </c>
    </row>
    <row collapsed="false" customFormat="false" customHeight="false" hidden="false" ht="12.1" outlineLevel="0" r="926">
      <c r="A926" s="16" t="s">
        <v>151</v>
      </c>
      <c r="B926" s="16" t="s">
        <v>271</v>
      </c>
      <c r="C926" s="36" t="n">
        <v>45408</v>
      </c>
      <c r="D926" s="37" t="n">
        <v>45422</v>
      </c>
      <c r="E926" s="17" t="n">
        <v>750.976</v>
      </c>
      <c r="F926" s="17" t="n">
        <v>754.722</v>
      </c>
      <c r="G926" s="17" t="n">
        <v>10</v>
      </c>
      <c r="H926" s="6" t="s">
        <f>=(F926-E926)*G926</f>
      </c>
      <c r="I926" s="9" t="s">
        <f>=(F926-E926)/E926</f>
      </c>
      <c r="J926" s="7" t="s">
        <f>=MAX(1,DATEDIF(C926,D926,"d")-1)</f>
      </c>
      <c r="K926" s="9" t="s">
        <f>=I926*365/J926</f>
      </c>
    </row>
    <row collapsed="false" customFormat="false" customHeight="false" hidden="false" ht="12.1" outlineLevel="0" r="927">
      <c r="A927" s="16" t="s">
        <v>151</v>
      </c>
      <c r="B927" s="16" t="s">
        <v>271</v>
      </c>
      <c r="C927" s="36" t="n">
        <v>45415</v>
      </c>
      <c r="D927" s="37" t="n">
        <v>45422</v>
      </c>
      <c r="E927" s="17" t="n">
        <v>740.07</v>
      </c>
      <c r="F927" s="17" t="n">
        <v>754.722</v>
      </c>
      <c r="G927" s="17" t="n">
        <v>10</v>
      </c>
      <c r="H927" s="6" t="s">
        <f>=(F927-E927)*G927</f>
      </c>
      <c r="I927" s="9" t="s">
        <f>=(F927-E927)/E927</f>
      </c>
      <c r="J927" s="7" t="s">
        <f>=MAX(1,DATEDIF(C927,D927,"d")-1)</f>
      </c>
      <c r="K927" s="9" t="s">
        <f>=I927*365/J927</f>
      </c>
    </row>
    <row collapsed="false" customFormat="false" customHeight="false" hidden="false" ht="12.1" outlineLevel="0" r="928">
      <c r="A928" s="16" t="s">
        <v>151</v>
      </c>
      <c r="B928" s="16" t="s">
        <v>271</v>
      </c>
      <c r="C928" s="36" t="n">
        <v>45425</v>
      </c>
      <c r="D928" s="37" t="n">
        <v>45518</v>
      </c>
      <c r="E928" s="17" t="n">
        <v>745.972</v>
      </c>
      <c r="F928" s="17" t="n">
        <v>692.752</v>
      </c>
      <c r="G928" s="17" t="n">
        <v>5</v>
      </c>
      <c r="H928" s="6" t="s">
        <f>=(F928-E928)*G928</f>
      </c>
      <c r="I928" s="9" t="s">
        <f>=(F928-E928)/E928</f>
      </c>
      <c r="J928" s="7" t="s">
        <f>=MAX(1,DATEDIF(C928,D928,"d")-1)</f>
      </c>
      <c r="K928" s="9" t="s">
        <f>=I928*365/J928</f>
      </c>
    </row>
    <row collapsed="false" customFormat="false" customHeight="false" hidden="false" ht="12.1" outlineLevel="0" r="929">
      <c r="A929" s="16" t="s">
        <v>151</v>
      </c>
      <c r="B929" s="16" t="s">
        <v>271</v>
      </c>
      <c r="C929" s="36" t="n">
        <v>45426</v>
      </c>
      <c r="D929" s="37" t="n">
        <v>45540</v>
      </c>
      <c r="E929" s="17" t="n">
        <v>741.671</v>
      </c>
      <c r="F929" s="17" t="n">
        <v>661.494</v>
      </c>
      <c r="G929" s="17" t="n">
        <v>10</v>
      </c>
      <c r="H929" s="6" t="s">
        <f>=(F929-E929)*G929</f>
      </c>
      <c r="I929" s="9" t="s">
        <f>=(F929-E929)/E929</f>
      </c>
      <c r="J929" s="7" t="s">
        <f>=MAX(1,DATEDIF(C929,D929,"d")-1)</f>
      </c>
      <c r="K929" s="9" t="s">
        <f>=I929*365/J929</f>
      </c>
    </row>
    <row collapsed="false" customFormat="false" customHeight="false" hidden="false" ht="12.1" outlineLevel="0" r="930">
      <c r="A930" s="16" t="s">
        <v>152</v>
      </c>
      <c r="B930" s="16" t="s">
        <v>304</v>
      </c>
      <c r="C930" s="36" t="n">
        <v>45397</v>
      </c>
      <c r="D930" s="37" t="n">
        <v>45398</v>
      </c>
      <c r="E930" s="17" t="n">
        <v>183.2915</v>
      </c>
      <c r="F930" s="17" t="n">
        <v>184.907</v>
      </c>
      <c r="G930" s="17" t="n">
        <v>20</v>
      </c>
      <c r="H930" s="6" t="s">
        <f>=(F930-E930)*G930</f>
      </c>
      <c r="I930" s="9" t="s">
        <f>=(F930-E930)/E930</f>
      </c>
      <c r="J930" s="7" t="s">
        <f>=MAX(1,DATEDIF(C930,D930,"d")-1)</f>
      </c>
      <c r="K930" s="9" t="s">
        <f>=I930*365/J930</f>
      </c>
    </row>
    <row collapsed="false" customFormat="false" customHeight="false" hidden="false" ht="12.1" outlineLevel="0" r="931">
      <c r="A931" s="16" t="s">
        <v>152</v>
      </c>
      <c r="B931" s="16" t="s">
        <v>304</v>
      </c>
      <c r="C931" s="36" t="n">
        <v>45399</v>
      </c>
      <c r="D931" s="37" t="n">
        <v>45400</v>
      </c>
      <c r="E931" s="17" t="n">
        <v>183.4917</v>
      </c>
      <c r="F931" s="17" t="n">
        <v>185.907</v>
      </c>
      <c r="G931" s="17" t="n">
        <v>30</v>
      </c>
      <c r="H931" s="6" t="s">
        <f>=(F931-E931)*G931</f>
      </c>
      <c r="I931" s="9" t="s">
        <f>=(F931-E931)/E931</f>
      </c>
      <c r="J931" s="7" t="s">
        <f>=MAX(1,DATEDIF(C931,D931,"d")-1)</f>
      </c>
      <c r="K931" s="9" t="s">
        <f>=I931*365/J931</f>
      </c>
    </row>
    <row collapsed="false" customFormat="false" customHeight="false" hidden="false" ht="12.1" outlineLevel="0" r="932">
      <c r="A932" s="16" t="s">
        <v>152</v>
      </c>
      <c r="B932" s="16" t="s">
        <v>304</v>
      </c>
      <c r="C932" s="36" t="n">
        <v>45406</v>
      </c>
      <c r="D932" s="37" t="n">
        <v>45415</v>
      </c>
      <c r="E932" s="17" t="n">
        <v>183.992</v>
      </c>
      <c r="F932" s="17" t="n">
        <v>185.2075</v>
      </c>
      <c r="G932" s="17" t="n">
        <v>20</v>
      </c>
      <c r="H932" s="6" t="s">
        <f>=(F932-E932)*G932</f>
      </c>
      <c r="I932" s="9" t="s">
        <f>=(F932-E932)/E932</f>
      </c>
      <c r="J932" s="7" t="s">
        <f>=MAX(1,DATEDIF(C932,D932,"d")-1)</f>
      </c>
      <c r="K932" s="9" t="s">
        <f>=I932*365/J932</f>
      </c>
    </row>
    <row collapsed="false" customFormat="false" customHeight="false" hidden="false" ht="12.1" outlineLevel="0" r="933">
      <c r="A933" s="16" t="s">
        <v>152</v>
      </c>
      <c r="B933" s="16" t="s">
        <v>304</v>
      </c>
      <c r="C933" s="36" t="n">
        <v>45428</v>
      </c>
      <c r="D933" s="37" t="n">
        <v>45453</v>
      </c>
      <c r="E933" s="17" t="n">
        <v>183.192</v>
      </c>
      <c r="F933" s="17" t="n">
        <v>166.8167</v>
      </c>
      <c r="G933" s="17" t="n">
        <v>10</v>
      </c>
      <c r="H933" s="6" t="s">
        <f>=(F933-E933)*G933</f>
      </c>
      <c r="I933" s="9" t="s">
        <f>=(F933-E933)/E933</f>
      </c>
      <c r="J933" s="7" t="s">
        <f>=MAX(1,DATEDIF(C933,D933,"d")-1)</f>
      </c>
      <c r="K933" s="9" t="s">
        <f>=I933*365/J933</f>
      </c>
    </row>
    <row collapsed="false" customFormat="false" customHeight="false" hidden="false" ht="12.1" outlineLevel="0" r="934">
      <c r="A934" s="16" t="s">
        <v>152</v>
      </c>
      <c r="B934" s="16" t="s">
        <v>304</v>
      </c>
      <c r="C934" s="36" t="n">
        <v>45435</v>
      </c>
      <c r="D934" s="37" t="n">
        <v>45453</v>
      </c>
      <c r="E934" s="17" t="n">
        <v>177.689</v>
      </c>
      <c r="F934" s="17" t="n">
        <v>166.8167</v>
      </c>
      <c r="G934" s="17" t="n">
        <v>20</v>
      </c>
      <c r="H934" s="6" t="s">
        <f>=(F934-E934)*G934</f>
      </c>
      <c r="I934" s="9" t="s">
        <f>=(F934-E934)/E934</f>
      </c>
      <c r="J934" s="7" t="s">
        <f>=MAX(1,DATEDIF(C934,D934,"d")-1)</f>
      </c>
      <c r="K934" s="9" t="s">
        <f>=I934*365/J934</f>
      </c>
    </row>
    <row collapsed="false" customFormat="false" customHeight="false" hidden="false" ht="12.1" outlineLevel="0" r="935">
      <c r="A935" s="16" t="s">
        <v>152</v>
      </c>
      <c r="B935" s="16" t="s">
        <v>304</v>
      </c>
      <c r="C935" s="36" t="n">
        <v>45443</v>
      </c>
      <c r="D935" s="37" t="n">
        <v>45481</v>
      </c>
      <c r="E935" s="17" t="n">
        <v>153.1767</v>
      </c>
      <c r="F935" s="17" t="n">
        <v>157.6212</v>
      </c>
      <c r="G935" s="17" t="n">
        <v>30</v>
      </c>
      <c r="H935" s="6" t="s">
        <f>=(F935-E935)*G935</f>
      </c>
      <c r="I935" s="9" t="s">
        <f>=(F935-E935)/E935</f>
      </c>
      <c r="J935" s="7" t="s">
        <f>=MAX(1,DATEDIF(C935,D935,"d")-1)</f>
      </c>
      <c r="K935" s="9" t="s">
        <f>=I935*365/J935</f>
      </c>
    </row>
    <row collapsed="false" customFormat="false" customHeight="false" hidden="false" ht="12.1" outlineLevel="0" r="936">
      <c r="A936" s="16" t="s">
        <v>152</v>
      </c>
      <c r="B936" s="16" t="s">
        <v>304</v>
      </c>
      <c r="C936" s="36" t="n">
        <v>45462</v>
      </c>
      <c r="D936" s="37" t="n">
        <v>45481</v>
      </c>
      <c r="E936" s="17" t="n">
        <v>152.9765</v>
      </c>
      <c r="F936" s="17" t="n">
        <v>157.6212</v>
      </c>
      <c r="G936" s="17" t="n">
        <v>20</v>
      </c>
      <c r="H936" s="6" t="s">
        <f>=(F936-E936)*G936</f>
      </c>
      <c r="I936" s="9" t="s">
        <f>=(F936-E936)/E936</f>
      </c>
      <c r="J936" s="7" t="s">
        <f>=MAX(1,DATEDIF(C936,D936,"d")-1)</f>
      </c>
      <c r="K936" s="9" t="s">
        <f>=I936*365/J936</f>
      </c>
    </row>
    <row collapsed="false" customFormat="false" customHeight="false" hidden="false" ht="12.1" outlineLevel="0" r="937">
      <c r="A937" s="16" t="s">
        <v>21</v>
      </c>
      <c r="B937" s="16" t="s">
        <v>22</v>
      </c>
      <c r="C937" s="36" t="n">
        <v>45401</v>
      </c>
      <c r="D937" s="37" t="n">
        <v>45401</v>
      </c>
      <c r="E937" s="17" t="n">
        <v>588.99</v>
      </c>
      <c r="F937" s="17" t="n">
        <v>615.69</v>
      </c>
      <c r="G937" s="17" t="n">
        <v>1</v>
      </c>
      <c r="H937" s="6" t="s">
        <f>=(F937-E937)*G937</f>
      </c>
      <c r="I937" s="9" t="s">
        <f>=(F937-E937)/E937</f>
      </c>
      <c r="J937" s="7" t="s">
        <f>=MAX(1,DATEDIF(C937,D937,"d")-1)</f>
      </c>
      <c r="K937" s="9" t="s">
        <f>=I937*365/J937</f>
      </c>
    </row>
    <row collapsed="false" customFormat="false" customHeight="false" hidden="false" ht="12.1" outlineLevel="0" r="938">
      <c r="A938" s="16" t="s">
        <v>21</v>
      </c>
      <c r="B938" s="16" t="s">
        <v>22</v>
      </c>
      <c r="C938" s="36" t="n">
        <v>45622</v>
      </c>
      <c r="D938" s="37" t="n">
        <v>45632</v>
      </c>
      <c r="E938" s="17" t="n">
        <v>469.735</v>
      </c>
      <c r="F938" s="17" t="n">
        <v>433.7825</v>
      </c>
      <c r="G938" s="17" t="n">
        <v>2</v>
      </c>
      <c r="H938" s="6" t="s">
        <f>=(F938-E938)*G938</f>
      </c>
      <c r="I938" s="9" t="s">
        <f>=(F938-E938)/E938</f>
      </c>
      <c r="J938" s="7" t="s">
        <f>=MAX(1,DATEDIF(C938,D938,"d")-1)</f>
      </c>
      <c r="K938" s="9" t="s">
        <f>=I938*365/J938</f>
      </c>
    </row>
    <row collapsed="false" customFormat="false" customHeight="false" hidden="false" ht="12.1" outlineLevel="0" r="939">
      <c r="A939" s="16" t="s">
        <v>21</v>
      </c>
      <c r="B939" s="16" t="s">
        <v>22</v>
      </c>
      <c r="C939" s="36" t="n">
        <v>45630</v>
      </c>
      <c r="D939" s="37" t="n">
        <v>45632</v>
      </c>
      <c r="E939" s="17" t="n">
        <v>423.2117</v>
      </c>
      <c r="F939" s="17" t="n">
        <v>433.7825</v>
      </c>
      <c r="G939" s="17" t="n">
        <v>6</v>
      </c>
      <c r="H939" s="6" t="s">
        <f>=(F939-E939)*G939</f>
      </c>
      <c r="I939" s="9" t="s">
        <f>=(F939-E939)/E939</f>
      </c>
      <c r="J939" s="7" t="s">
        <f>=MAX(1,DATEDIF(C939,D939,"d")-1)</f>
      </c>
      <c r="K939" s="9" t="s">
        <f>=I939*365/J939</f>
      </c>
    </row>
    <row collapsed="false" customFormat="false" customHeight="false" hidden="false" ht="12.1" outlineLevel="0" r="940">
      <c r="A940" s="16" t="s">
        <v>21</v>
      </c>
      <c r="B940" s="16" t="s">
        <v>22</v>
      </c>
      <c r="C940" s="36" t="n">
        <v>45636</v>
      </c>
      <c r="D940" s="37" t="n">
        <v>45644</v>
      </c>
      <c r="E940" s="17" t="n">
        <v>427.2633</v>
      </c>
      <c r="F940" s="17" t="n">
        <v>427.1867</v>
      </c>
      <c r="G940" s="17" t="n">
        <v>3</v>
      </c>
      <c r="H940" s="6" t="s">
        <f>=(F940-E940)*G940</f>
      </c>
      <c r="I940" s="9" t="s">
        <f>=(F940-E940)/E940</f>
      </c>
      <c r="J940" s="7" t="s">
        <f>=MAX(1,DATEDIF(C940,D940,"d")-1)</f>
      </c>
      <c r="K940" s="9" t="s">
        <f>=I940*365/J940</f>
      </c>
    </row>
    <row collapsed="false" customFormat="false" customHeight="false" hidden="false" ht="12.1" outlineLevel="0" r="941">
      <c r="A941" s="16" t="s">
        <v>21</v>
      </c>
      <c r="B941" s="16" t="s">
        <v>22</v>
      </c>
      <c r="C941" s="36" t="n">
        <v>45645</v>
      </c>
      <c r="D941" s="37" t="n">
        <v>45645</v>
      </c>
      <c r="E941" s="17" t="n">
        <v>423.61</v>
      </c>
      <c r="F941" s="17" t="n">
        <v>434.335</v>
      </c>
      <c r="G941" s="17" t="n">
        <v>2</v>
      </c>
      <c r="H941" s="6" t="s">
        <f>=(F941-E941)*G941</f>
      </c>
      <c r="I941" s="9" t="s">
        <f>=(F941-E941)/E941</f>
      </c>
      <c r="J941" s="7" t="s">
        <f>=MAX(1,DATEDIF(C941,D941,"d")-1)</f>
      </c>
      <c r="K941" s="9" t="s">
        <f>=I941*365/J941</f>
      </c>
    </row>
    <row collapsed="false" customFormat="false" customHeight="false" hidden="false" ht="12.1" outlineLevel="0" r="942">
      <c r="A942" s="16" t="s">
        <v>21</v>
      </c>
      <c r="B942" s="16" t="s">
        <v>22</v>
      </c>
      <c r="C942" s="36" t="n">
        <v>45734</v>
      </c>
      <c r="D942" s="37" t="n">
        <v>45750</v>
      </c>
      <c r="E942" s="17" t="n">
        <v>442.921</v>
      </c>
      <c r="F942" s="17" t="n">
        <v>432.344</v>
      </c>
      <c r="G942" s="17" t="n">
        <v>10</v>
      </c>
      <c r="H942" s="6" t="s">
        <f>=(F942-E942)*G942</f>
      </c>
      <c r="I942" s="9" t="s">
        <f>=(F942-E942)/E942</f>
      </c>
      <c r="J942" s="7" t="s">
        <f>=MAX(1,DATEDIF(C942,D942,"d")-1)</f>
      </c>
      <c r="K942" s="9" t="s">
        <f>=I942*365/J942</f>
      </c>
    </row>
    <row collapsed="false" customFormat="false" customHeight="false" hidden="false" ht="12.1" outlineLevel="0" r="943">
      <c r="A943" s="16" t="s">
        <v>21</v>
      </c>
      <c r="B943" s="16" t="s">
        <v>22</v>
      </c>
      <c r="C943" s="36" t="n">
        <v>45743</v>
      </c>
      <c r="D943" s="37" t="n">
        <v>45750</v>
      </c>
      <c r="E943" s="17" t="n">
        <v>411.706</v>
      </c>
      <c r="F943" s="17" t="n">
        <v>432.344</v>
      </c>
      <c r="G943" s="17" t="n">
        <v>10</v>
      </c>
      <c r="H943" s="6" t="s">
        <f>=(F943-E943)*G943</f>
      </c>
      <c r="I943" s="9" t="s">
        <f>=(F943-E943)/E943</f>
      </c>
      <c r="J943" s="7" t="s">
        <f>=MAX(1,DATEDIF(C943,D943,"d")-1)</f>
      </c>
      <c r="K943" s="9" t="s">
        <f>=I943*365/J943</f>
      </c>
    </row>
    <row collapsed="false" customFormat="false" customHeight="false" hidden="false" ht="12.1" outlineLevel="0" r="944">
      <c r="A944" s="16" t="s">
        <v>21</v>
      </c>
      <c r="B944" s="16" t="s">
        <v>22</v>
      </c>
      <c r="C944" s="36" t="n">
        <v>45763</v>
      </c>
      <c r="D944" s="37" t="n">
        <v>45769</v>
      </c>
      <c r="E944" s="17" t="n">
        <v>398.649</v>
      </c>
      <c r="F944" s="17" t="n">
        <v>418.741</v>
      </c>
      <c r="G944" s="17" t="n">
        <v>10</v>
      </c>
      <c r="H944" s="6" t="s">
        <f>=(F944-E944)*G944</f>
      </c>
      <c r="I944" s="9" t="s">
        <f>=(F944-E944)/E944</f>
      </c>
      <c r="J944" s="7" t="s">
        <f>=MAX(1,DATEDIF(C944,D944,"d")-1)</f>
      </c>
      <c r="K944" s="9" t="s">
        <f>=I944*365/J944</f>
      </c>
    </row>
    <row collapsed="false" customFormat="false" customHeight="false" hidden="false" ht="12.1" outlineLevel="0" r="945">
      <c r="A945" s="16" t="s">
        <v>21</v>
      </c>
      <c r="B945" s="16" t="s">
        <v>22</v>
      </c>
      <c r="C945" s="36" t="n">
        <v>45770</v>
      </c>
      <c r="D945" s="37" t="n">
        <v>45770</v>
      </c>
      <c r="E945" s="17" t="n">
        <v>408.154</v>
      </c>
      <c r="F945" s="17" t="n">
        <v>413.143</v>
      </c>
      <c r="G945" s="17" t="n">
        <v>10</v>
      </c>
      <c r="H945" s="6" t="s">
        <f>=(F945-E945)*G945</f>
      </c>
      <c r="I945" s="9" t="s">
        <f>=(F945-E945)/E945</f>
      </c>
      <c r="J945" s="7" t="s">
        <f>=MAX(1,DATEDIF(C945,D945,"d")-1)</f>
      </c>
      <c r="K945" s="9" t="s">
        <f>=I945*365/J945</f>
      </c>
    </row>
    <row collapsed="false" customFormat="false" customHeight="false" hidden="false" ht="12.1" outlineLevel="0" r="946">
      <c r="A946" s="16" t="s">
        <v>21</v>
      </c>
      <c r="B946" s="16" t="s">
        <v>22</v>
      </c>
      <c r="C946" s="36" t="n">
        <v>45775</v>
      </c>
      <c r="D946" s="37" t="n">
        <v>45806</v>
      </c>
      <c r="E946" s="17" t="n">
        <v>410.255</v>
      </c>
      <c r="F946" s="17" t="n">
        <v>392.0038</v>
      </c>
      <c r="G946" s="17" t="n">
        <v>10</v>
      </c>
      <c r="H946" s="6" t="s">
        <f>=(F946-E946)*G946</f>
      </c>
      <c r="I946" s="9" t="s">
        <f>=(F946-E946)/E946</f>
      </c>
      <c r="J946" s="7" t="s">
        <f>=MAX(1,DATEDIF(C946,D946,"d")-1)</f>
      </c>
      <c r="K946" s="9" t="s">
        <f>=I946*365/J946</f>
      </c>
    </row>
    <row collapsed="false" customFormat="false" customHeight="false" hidden="false" ht="12.1" outlineLevel="0" r="947">
      <c r="A947" s="16" t="s">
        <v>21</v>
      </c>
      <c r="B947" s="16" t="s">
        <v>22</v>
      </c>
      <c r="C947" s="36" t="n">
        <v>45776</v>
      </c>
      <c r="D947" s="37" t="n">
        <v>45806</v>
      </c>
      <c r="E947" s="17" t="n">
        <v>400.25</v>
      </c>
      <c r="F947" s="17" t="n">
        <v>392.0038</v>
      </c>
      <c r="G947" s="17" t="n">
        <v>10</v>
      </c>
      <c r="H947" s="6" t="s">
        <f>=(F947-E947)*G947</f>
      </c>
      <c r="I947" s="9" t="s">
        <f>=(F947-E947)/E947</f>
      </c>
      <c r="J947" s="7" t="s">
        <f>=MAX(1,DATEDIF(C947,D947,"d")-1)</f>
      </c>
      <c r="K947" s="9" t="s">
        <f>=I947*365/J947</f>
      </c>
    </row>
    <row collapsed="false" customFormat="false" customHeight="false" hidden="false" ht="12.1" outlineLevel="0" r="948">
      <c r="A948" s="16" t="s">
        <v>21</v>
      </c>
      <c r="B948" s="16" t="s">
        <v>22</v>
      </c>
      <c r="C948" s="36" t="n">
        <v>45798</v>
      </c>
      <c r="D948" s="37" t="n">
        <v>45806</v>
      </c>
      <c r="E948" s="17" t="n">
        <v>386.243</v>
      </c>
      <c r="F948" s="17" t="n">
        <v>392.0038</v>
      </c>
      <c r="G948" s="17" t="n">
        <v>40</v>
      </c>
      <c r="H948" s="6" t="s">
        <f>=(F948-E948)*G948</f>
      </c>
      <c r="I948" s="9" t="s">
        <f>=(F948-E948)/E948</f>
      </c>
      <c r="J948" s="7" t="s">
        <f>=MAX(1,DATEDIF(C948,D948,"d")-1)</f>
      </c>
      <c r="K948" s="9" t="s">
        <f>=I948*365/J948</f>
      </c>
    </row>
    <row collapsed="false" customFormat="false" customHeight="false" hidden="false" ht="12.1" outlineLevel="0" r="949">
      <c r="A949" s="16" t="s">
        <v>21</v>
      </c>
      <c r="B949" s="16" t="s">
        <v>22</v>
      </c>
      <c r="C949" s="36" t="n">
        <v>45806</v>
      </c>
      <c r="D949" s="37" t="n">
        <v>45812</v>
      </c>
      <c r="E949" s="17" t="n">
        <v>392.196</v>
      </c>
      <c r="F949" s="17" t="n">
        <v>396.202</v>
      </c>
      <c r="G949" s="17" t="n">
        <v>10</v>
      </c>
      <c r="H949" s="6" t="s">
        <f>=(F949-E949)*G949</f>
      </c>
      <c r="I949" s="9" t="s">
        <f>=(F949-E949)/E949</f>
      </c>
      <c r="J949" s="7" t="s">
        <f>=MAX(1,DATEDIF(C949,D949,"d")-1)</f>
      </c>
      <c r="K949" s="9" t="s">
        <f>=I949*365/J949</f>
      </c>
    </row>
    <row collapsed="false" customFormat="false" customHeight="false" hidden="false" ht="12.1" outlineLevel="0" r="950">
      <c r="A950" s="16" t="s">
        <v>21</v>
      </c>
      <c r="B950" s="16" t="s">
        <v>22</v>
      </c>
      <c r="C950" s="36" t="n">
        <v>45824</v>
      </c>
      <c r="D950" s="37" t="n">
        <v>45825</v>
      </c>
      <c r="E950" s="17" t="n">
        <v>386.544</v>
      </c>
      <c r="F950" s="17" t="n">
        <v>393.301</v>
      </c>
      <c r="G950" s="17" t="n">
        <v>10</v>
      </c>
      <c r="H950" s="6" t="s">
        <f>=(F950-E950)*G950</f>
      </c>
      <c r="I950" s="9" t="s">
        <f>=(F950-E950)/E950</f>
      </c>
      <c r="J950" s="7" t="s">
        <f>=MAX(1,DATEDIF(C950,D950,"d")-1)</f>
      </c>
      <c r="K950" s="9" t="s">
        <f>=I950*365/J950</f>
      </c>
    </row>
    <row collapsed="false" customFormat="false" customHeight="false" hidden="false" ht="12.1" outlineLevel="0" r="951">
      <c r="A951" s="16" t="s">
        <v>21</v>
      </c>
      <c r="B951" s="16" t="s">
        <v>22</v>
      </c>
      <c r="C951" s="36" t="n">
        <v>45831</v>
      </c>
      <c r="D951" s="37" t="n">
        <v>45833</v>
      </c>
      <c r="E951" s="17" t="n">
        <v>387.093</v>
      </c>
      <c r="F951" s="17" t="n">
        <v>393.453</v>
      </c>
      <c r="G951" s="17" t="n">
        <v>10</v>
      </c>
      <c r="H951" s="6" t="s">
        <f>=(F951-E951)*G951</f>
      </c>
      <c r="I951" s="9" t="s">
        <f>=(F951-E951)/E951</f>
      </c>
      <c r="J951" s="7" t="s">
        <f>=MAX(1,DATEDIF(C951,D951,"d")-1)</f>
      </c>
      <c r="K951" s="9" t="s">
        <f>=I951*365/J951</f>
      </c>
    </row>
    <row collapsed="false" customFormat="false" customHeight="false" hidden="false" ht="12.1" outlineLevel="0" r="952">
      <c r="A952" s="16" t="s">
        <v>21</v>
      </c>
      <c r="B952" s="16" t="s">
        <v>22</v>
      </c>
      <c r="C952" s="36" t="n">
        <v>45835</v>
      </c>
      <c r="D952" s="37" t="n">
        <v>45839</v>
      </c>
      <c r="E952" s="17" t="n">
        <v>388.744</v>
      </c>
      <c r="F952" s="17" t="n">
        <v>396.602</v>
      </c>
      <c r="G952" s="17" t="n">
        <v>10</v>
      </c>
      <c r="H952" s="6" t="s">
        <f>=(F952-E952)*G952</f>
      </c>
      <c r="I952" s="9" t="s">
        <f>=(F952-E952)/E952</f>
      </c>
      <c r="J952" s="7" t="s">
        <f>=MAX(1,DATEDIF(C952,D952,"d")-1)</f>
      </c>
      <c r="K952" s="9" t="s">
        <f>=I952*365/J952</f>
      </c>
    </row>
    <row collapsed="false" customFormat="false" customHeight="false" hidden="false" ht="12.1" outlineLevel="0" r="953">
      <c r="A953" s="16" t="s">
        <v>21</v>
      </c>
      <c r="B953" s="16" t="s">
        <v>22</v>
      </c>
      <c r="C953" s="36" t="n">
        <v>45845</v>
      </c>
      <c r="D953" s="37" t="n">
        <v>45847</v>
      </c>
      <c r="E953" s="17" t="n">
        <v>391.646</v>
      </c>
      <c r="F953" s="17" t="n">
        <v>385.507</v>
      </c>
      <c r="G953" s="17" t="n">
        <v>10</v>
      </c>
      <c r="H953" s="6" t="s">
        <f>=(F953-E953)*G953</f>
      </c>
      <c r="I953" s="9" t="s">
        <f>=(F953-E953)/E953</f>
      </c>
      <c r="J953" s="7" t="s">
        <f>=MAX(1,DATEDIF(C953,D953,"d")-1)</f>
      </c>
      <c r="K953" s="9" t="s">
        <f>=I953*365/J953</f>
      </c>
    </row>
    <row collapsed="false" customFormat="false" customHeight="false" hidden="false" ht="12.1" outlineLevel="0" r="954">
      <c r="A954" s="16" t="s">
        <v>21</v>
      </c>
      <c r="B954" s="16" t="s">
        <v>22</v>
      </c>
      <c r="C954" s="36" t="n">
        <v>45847</v>
      </c>
      <c r="D954" s="37" t="n">
        <v>45847</v>
      </c>
      <c r="E954" s="17" t="n">
        <v>383.892</v>
      </c>
      <c r="F954" s="17" t="n">
        <v>385.507</v>
      </c>
      <c r="G954" s="17" t="n">
        <v>20</v>
      </c>
      <c r="H954" s="6" t="s">
        <f>=(F954-E954)*G954</f>
      </c>
      <c r="I954" s="9" t="s">
        <f>=(F954-E954)/E954</f>
      </c>
      <c r="J954" s="7" t="s">
        <f>=MAX(1,DATEDIF(C954,D954,"d")-1)</f>
      </c>
      <c r="K954" s="9" t="s">
        <f>=I954*365/J954</f>
      </c>
    </row>
    <row collapsed="false" customFormat="false" customHeight="false" hidden="false" ht="12.1" outlineLevel="0" r="955">
      <c r="A955" s="16" t="s">
        <v>21</v>
      </c>
      <c r="B955" s="16" t="s">
        <v>22</v>
      </c>
      <c r="C955" s="36" t="n">
        <v>45849</v>
      </c>
      <c r="D955" s="37" t="n">
        <v>45858</v>
      </c>
      <c r="E955" s="17" t="n">
        <v>370.0683</v>
      </c>
      <c r="F955" s="17" t="n">
        <v>388.156</v>
      </c>
      <c r="G955" s="17" t="n">
        <v>20</v>
      </c>
      <c r="H955" s="6" t="s">
        <f>=(F955-E955)*G955</f>
      </c>
      <c r="I955" s="9" t="s">
        <f>=(F955-E955)/E955</f>
      </c>
      <c r="J955" s="7" t="s">
        <f>=MAX(1,DATEDIF(C955,D955,"d")-1)</f>
      </c>
      <c r="K955" s="9" t="s">
        <f>=I955*365/J955</f>
      </c>
    </row>
    <row collapsed="false" customFormat="false" customHeight="false" hidden="false" ht="12.1" outlineLevel="0" r="956">
      <c r="A956" s="16" t="s">
        <v>21</v>
      </c>
      <c r="B956" s="16" t="s">
        <v>22</v>
      </c>
      <c r="C956" s="36" t="n">
        <v>45849</v>
      </c>
      <c r="D956" s="37" t="n">
        <v>45859</v>
      </c>
      <c r="E956" s="17" t="n">
        <v>370.0683</v>
      </c>
      <c r="F956" s="17" t="n">
        <v>383.558</v>
      </c>
      <c r="G956" s="17" t="n">
        <v>10</v>
      </c>
      <c r="H956" s="6" t="s">
        <f>=(F956-E956)*G956</f>
      </c>
      <c r="I956" s="9" t="s">
        <f>=(F956-E956)/E956</f>
      </c>
      <c r="J956" s="7" t="s">
        <f>=MAX(1,DATEDIF(C956,D956,"d")-1)</f>
      </c>
      <c r="K956" s="9" t="s">
        <f>=I956*365/J956</f>
      </c>
    </row>
    <row collapsed="false" customFormat="false" customHeight="false" hidden="false" ht="12.1" outlineLevel="0" r="957">
      <c r="A957" s="16" t="s">
        <v>21</v>
      </c>
      <c r="B957" s="16" t="s">
        <v>22</v>
      </c>
      <c r="C957" s="36" t="n">
        <v>45915</v>
      </c>
      <c r="D957" s="37" t="n">
        <v>45930</v>
      </c>
      <c r="E957" s="17" t="n">
        <v>380.04</v>
      </c>
      <c r="F957" s="17" t="n">
        <v>309.795</v>
      </c>
      <c r="G957" s="17" t="n">
        <v>10</v>
      </c>
      <c r="H957" s="6" t="s">
        <f>=(F957-E957)*G957</f>
      </c>
      <c r="I957" s="9" t="s">
        <f>=(F957-E957)/E957</f>
      </c>
      <c r="J957" s="7" t="s">
        <f>=MAX(1,DATEDIF(C957,D957,"d")-1)</f>
      </c>
      <c r="K957" s="9" t="s">
        <f>=I957*365/J957</f>
      </c>
    </row>
    <row collapsed="false" customFormat="false" customHeight="false" hidden="false" ht="12.1" outlineLevel="0" r="958">
      <c r="A958" s="16" t="s">
        <v>21</v>
      </c>
      <c r="B958" s="16" t="s">
        <v>22</v>
      </c>
      <c r="C958" s="36" t="n">
        <v>45918</v>
      </c>
      <c r="D958" s="37" t="n">
        <v>45930</v>
      </c>
      <c r="E958" s="17" t="n">
        <v>369.3845</v>
      </c>
      <c r="F958" s="17" t="n">
        <v>309.795</v>
      </c>
      <c r="G958" s="17" t="n">
        <v>20</v>
      </c>
      <c r="H958" s="6" t="s">
        <f>=(F958-E958)*G958</f>
      </c>
      <c r="I958" s="9" t="s">
        <f>=(F958-E958)/E958</f>
      </c>
      <c r="J958" s="7" t="s">
        <f>=MAX(1,DATEDIF(C958,D958,"d")-1)</f>
      </c>
      <c r="K958" s="9" t="s">
        <f>=I958*365/J958</f>
      </c>
    </row>
    <row collapsed="false" customFormat="false" customHeight="false" hidden="false" ht="12.1" outlineLevel="0" r="959">
      <c r="A959" s="16" t="s">
        <v>21</v>
      </c>
      <c r="B959" s="16" t="s">
        <v>22</v>
      </c>
      <c r="C959" s="36" t="n">
        <v>45919</v>
      </c>
      <c r="D959" s="37" t="n">
        <v>45930</v>
      </c>
      <c r="E959" s="17" t="n">
        <v>359.2796</v>
      </c>
      <c r="F959" s="17" t="n">
        <v>309.795</v>
      </c>
      <c r="G959" s="17" t="n">
        <v>70</v>
      </c>
      <c r="H959" s="6" t="s">
        <f>=(F959-E959)*G959</f>
      </c>
      <c r="I959" s="9" t="s">
        <f>=(F959-E959)/E959</f>
      </c>
      <c r="J959" s="7" t="s">
        <f>=MAX(1,DATEDIF(C959,D959,"d")-1)</f>
      </c>
      <c r="K959" s="9" t="s">
        <f>=I959*365/J959</f>
      </c>
    </row>
    <row collapsed="false" customFormat="false" customHeight="false" hidden="false" ht="12.1" outlineLevel="0" r="960">
      <c r="A960" s="16" t="s">
        <v>21</v>
      </c>
      <c r="B960" s="16" t="s">
        <v>22</v>
      </c>
      <c r="C960" s="36" t="n">
        <v>45924</v>
      </c>
      <c r="D960" s="37" t="n">
        <v>45930</v>
      </c>
      <c r="E960" s="17" t="n">
        <v>342.9214</v>
      </c>
      <c r="F960" s="17" t="n">
        <v>309.795</v>
      </c>
      <c r="G960" s="17" t="n">
        <v>200</v>
      </c>
      <c r="H960" s="6" t="s">
        <f>=(F960-E960)*G960</f>
      </c>
      <c r="I960" s="9" t="s">
        <f>=(F960-E960)/E960</f>
      </c>
      <c r="J960" s="7" t="s">
        <f>=MAX(1,DATEDIF(C960,D960,"d")-1)</f>
      </c>
      <c r="K960" s="9" t="s">
        <f>=I960*365/J960</f>
      </c>
    </row>
    <row collapsed="false" customFormat="false" customHeight="false" hidden="false" ht="12.1" outlineLevel="0" r="961">
      <c r="A961" s="16" t="s">
        <v>21</v>
      </c>
      <c r="B961" s="16" t="s">
        <v>22</v>
      </c>
      <c r="C961" s="36" t="n">
        <v>45929</v>
      </c>
      <c r="D961" s="37" t="n">
        <v>45930</v>
      </c>
      <c r="E961" s="17" t="n">
        <v>306.7033</v>
      </c>
      <c r="F961" s="17" t="n">
        <v>309.795</v>
      </c>
      <c r="G961" s="17" t="n">
        <v>200</v>
      </c>
      <c r="H961" s="6" t="s">
        <f>=(F961-E961)*G961</f>
      </c>
      <c r="I961" s="9" t="s">
        <f>=(F961-E961)/E961</f>
      </c>
      <c r="J961" s="7" t="s">
        <f>=MAX(1,DATEDIF(C961,D961,"d")-1)</f>
      </c>
      <c r="K961" s="9" t="s">
        <f>=I961*365/J961</f>
      </c>
    </row>
    <row collapsed="false" customFormat="false" customHeight="false" hidden="false" ht="12.1" outlineLevel="0" r="962">
      <c r="A962" s="16" t="s">
        <v>21</v>
      </c>
      <c r="B962" s="16" t="s">
        <v>22</v>
      </c>
      <c r="C962" s="36" t="n">
        <v>45929</v>
      </c>
      <c r="D962" s="37" t="n">
        <v>45931</v>
      </c>
      <c r="E962" s="17" t="n">
        <v>306.7033</v>
      </c>
      <c r="F962" s="17" t="n">
        <v>295.802</v>
      </c>
      <c r="G962" s="17" t="n">
        <v>500</v>
      </c>
      <c r="H962" s="6" t="s">
        <f>=(F962-E962)*G962</f>
      </c>
      <c r="I962" s="9" t="s">
        <f>=(F962-E962)/E962</f>
      </c>
      <c r="J962" s="7" t="s">
        <f>=MAX(1,DATEDIF(C962,D962,"d")-1)</f>
      </c>
      <c r="K962" s="9" t="s">
        <f>=I962*365/J962</f>
      </c>
    </row>
    <row collapsed="false" customFormat="false" customHeight="false" hidden="false" ht="12.1" outlineLevel="0" r="963">
      <c r="A963" s="16" t="s">
        <v>21</v>
      </c>
      <c r="B963" s="16" t="s">
        <v>22</v>
      </c>
      <c r="C963" s="36" t="n">
        <v>45931</v>
      </c>
      <c r="D963" s="37" t="n">
        <v>45951</v>
      </c>
      <c r="E963" s="17" t="n">
        <v>295.2476</v>
      </c>
      <c r="F963" s="17" t="n">
        <v>308.3458</v>
      </c>
      <c r="G963" s="17" t="n">
        <v>200</v>
      </c>
      <c r="H963" s="6" t="s">
        <f>=(F963-E963)*G963</f>
      </c>
      <c r="I963" s="9" t="s">
        <f>=(F963-E963)/E963</f>
      </c>
      <c r="J963" s="7" t="s">
        <f>=MAX(1,DATEDIF(C963,D963,"d")-1)</f>
      </c>
      <c r="K963" s="9" t="s">
        <f>=I963*365/J963</f>
      </c>
    </row>
    <row collapsed="false" customFormat="false" customHeight="false" hidden="false" ht="12.1" outlineLevel="0" r="964">
      <c r="A964" s="16" t="s">
        <v>21</v>
      </c>
      <c r="B964" s="16" t="s">
        <v>22</v>
      </c>
      <c r="C964" s="36" t="n">
        <v>45931</v>
      </c>
      <c r="D964" s="37" t="n">
        <v>45953</v>
      </c>
      <c r="E964" s="17" t="n">
        <v>295.2476</v>
      </c>
      <c r="F964" s="17" t="n">
        <v>308.9455</v>
      </c>
      <c r="G964" s="17" t="n">
        <v>300</v>
      </c>
      <c r="H964" s="6" t="s">
        <f>=(F964-E964)*G964</f>
      </c>
      <c r="I964" s="9" t="s">
        <f>=(F964-E964)/E964</f>
      </c>
      <c r="J964" s="7" t="s">
        <f>=MAX(1,DATEDIF(C964,D964,"d")-1)</f>
      </c>
      <c r="K964" s="9" t="s">
        <f>=I964*365/J964</f>
      </c>
    </row>
    <row collapsed="false" customFormat="false" customHeight="false" hidden="false" ht="12.1" outlineLevel="0" r="965">
      <c r="A965" s="16" t="s">
        <v>21</v>
      </c>
      <c r="B965" s="16" t="s">
        <v>22</v>
      </c>
      <c r="C965" s="36" t="n">
        <v>45953</v>
      </c>
      <c r="D965" s="37" t="n">
        <v>45953</v>
      </c>
      <c r="E965" s="17" t="n">
        <v>308.9455</v>
      </c>
      <c r="F965" s="17" t="n">
        <v>306.9784</v>
      </c>
      <c r="G965" s="17" t="n">
        <v>300</v>
      </c>
      <c r="H965" s="6" t="s">
        <f>=(F965-E965)*G965</f>
      </c>
      <c r="I965" s="9" t="s">
        <f>=(F965-E965)/E965</f>
      </c>
      <c r="J965" s="7" t="s">
        <f>=MAX(1,DATEDIF(C965,D965,"d")-1)</f>
      </c>
      <c r="K965" s="9" t="s">
        <f>=I965*365/J965</f>
      </c>
    </row>
    <row collapsed="false" customFormat="false" customHeight="false" hidden="false" ht="12.1" outlineLevel="0" r="966">
      <c r="A966" s="16" t="s">
        <v>21</v>
      </c>
      <c r="B966" s="16" t="s">
        <v>22</v>
      </c>
      <c r="C966" s="36" t="n">
        <v>45953</v>
      </c>
      <c r="D966" s="37" t="n">
        <v>45967</v>
      </c>
      <c r="E966" s="17" t="n">
        <v>306.9784</v>
      </c>
      <c r="F966" s="17" t="n">
        <v>291.7041</v>
      </c>
      <c r="G966" s="17" t="n">
        <v>100</v>
      </c>
      <c r="H966" s="6" t="s">
        <f>=(F966-E966)*G966</f>
      </c>
      <c r="I966" s="9" t="s">
        <f>=(F966-E966)/E966</f>
      </c>
      <c r="J966" s="7" t="s">
        <f>=MAX(1,DATEDIF(C966,D966,"d")-1)</f>
      </c>
      <c r="K966" s="9" t="s">
        <f>=I966*365/J966</f>
      </c>
    </row>
    <row collapsed="false" customFormat="false" customHeight="false" hidden="false" ht="12.1" outlineLevel="0" r="967">
      <c r="A967" s="16" t="s">
        <v>42</v>
      </c>
      <c r="B967" s="16" t="s">
        <v>43</v>
      </c>
      <c r="C967" s="36" t="n">
        <v>45406</v>
      </c>
      <c r="D967" s="37" t="n">
        <v>45411</v>
      </c>
      <c r="E967" s="17" t="n">
        <v>239.82</v>
      </c>
      <c r="F967" s="17" t="n">
        <v>248.3758</v>
      </c>
      <c r="G967" s="17" t="n">
        <v>20</v>
      </c>
      <c r="H967" s="6" t="s">
        <f>=(F967-E967)*G967</f>
      </c>
      <c r="I967" s="9" t="s">
        <f>=(F967-E967)/E967</f>
      </c>
      <c r="J967" s="7" t="s">
        <f>=MAX(1,DATEDIF(C967,D967,"d")-1)</f>
      </c>
      <c r="K967" s="9" t="s">
        <f>=I967*365/J967</f>
      </c>
    </row>
    <row collapsed="false" customFormat="false" customHeight="false" hidden="false" ht="12.1" outlineLevel="0" r="968">
      <c r="A968" s="16" t="s">
        <v>42</v>
      </c>
      <c r="B968" s="16" t="s">
        <v>43</v>
      </c>
      <c r="C968" s="36" t="n">
        <v>45408</v>
      </c>
      <c r="D968" s="37" t="n">
        <v>45411</v>
      </c>
      <c r="E968" s="17" t="n">
        <v>228.8645</v>
      </c>
      <c r="F968" s="17" t="n">
        <v>248.3758</v>
      </c>
      <c r="G968" s="17" t="n">
        <v>20</v>
      </c>
      <c r="H968" s="6" t="s">
        <f>=(F968-E968)*G968</f>
      </c>
      <c r="I968" s="9" t="s">
        <f>=(F968-E968)/E968</f>
      </c>
      <c r="J968" s="7" t="s">
        <f>=MAX(1,DATEDIF(C968,D968,"d")-1)</f>
      </c>
      <c r="K968" s="9" t="s">
        <f>=I968*365/J968</f>
      </c>
    </row>
    <row collapsed="false" customFormat="false" customHeight="false" hidden="false" ht="12.1" outlineLevel="0" r="969">
      <c r="A969" s="16" t="s">
        <v>42</v>
      </c>
      <c r="B969" s="16" t="s">
        <v>43</v>
      </c>
      <c r="C969" s="36" t="n">
        <v>45412</v>
      </c>
      <c r="D969" s="37" t="n">
        <v>45434</v>
      </c>
      <c r="E969" s="17" t="n">
        <v>236.568</v>
      </c>
      <c r="F969" s="17" t="n">
        <v>228.8355</v>
      </c>
      <c r="G969" s="17" t="n">
        <v>10</v>
      </c>
      <c r="H969" s="6" t="s">
        <f>=(F969-E969)*G969</f>
      </c>
      <c r="I969" s="9" t="s">
        <f>=(F969-E969)/E969</f>
      </c>
      <c r="J969" s="7" t="s">
        <f>=MAX(1,DATEDIF(C969,D969,"d")-1)</f>
      </c>
      <c r="K969" s="9" t="s">
        <f>=I969*365/J969</f>
      </c>
    </row>
    <row collapsed="false" customFormat="false" customHeight="false" hidden="false" ht="12.1" outlineLevel="0" r="970">
      <c r="A970" s="16" t="s">
        <v>42</v>
      </c>
      <c r="B970" s="16" t="s">
        <v>43</v>
      </c>
      <c r="C970" s="36" t="n">
        <v>45419</v>
      </c>
      <c r="D970" s="37" t="n">
        <v>45434</v>
      </c>
      <c r="E970" s="17" t="n">
        <v>230.615</v>
      </c>
      <c r="F970" s="17" t="n">
        <v>228.8355</v>
      </c>
      <c r="G970" s="17" t="n">
        <v>10</v>
      </c>
      <c r="H970" s="6" t="s">
        <f>=(F970-E970)*G970</f>
      </c>
      <c r="I970" s="9" t="s">
        <f>=(F970-E970)/E970</f>
      </c>
      <c r="J970" s="7" t="s">
        <f>=MAX(1,DATEDIF(C970,D970,"d")-1)</f>
      </c>
      <c r="K970" s="9" t="s">
        <f>=I970*365/J970</f>
      </c>
    </row>
    <row collapsed="false" customFormat="false" customHeight="false" hidden="false" ht="12.1" outlineLevel="0" r="971">
      <c r="A971" s="16" t="s">
        <v>42</v>
      </c>
      <c r="B971" s="16" t="s">
        <v>43</v>
      </c>
      <c r="C971" s="36" t="n">
        <v>45425</v>
      </c>
      <c r="D971" s="37" t="n">
        <v>45434</v>
      </c>
      <c r="E971" s="17" t="n">
        <v>229.815</v>
      </c>
      <c r="F971" s="17" t="n">
        <v>228.8355</v>
      </c>
      <c r="G971" s="17" t="n">
        <v>20</v>
      </c>
      <c r="H971" s="6" t="s">
        <f>=(F971-E971)*G971</f>
      </c>
      <c r="I971" s="9" t="s">
        <f>=(F971-E971)/E971</f>
      </c>
      <c r="J971" s="7" t="s">
        <f>=MAX(1,DATEDIF(C971,D971,"d")-1)</f>
      </c>
      <c r="K971" s="9" t="s">
        <f>=I971*365/J971</f>
      </c>
    </row>
    <row collapsed="false" customFormat="false" customHeight="false" hidden="false" ht="12.1" outlineLevel="0" r="972">
      <c r="A972" s="16" t="s">
        <v>42</v>
      </c>
      <c r="B972" s="16" t="s">
        <v>43</v>
      </c>
      <c r="C972" s="36" t="n">
        <v>45427</v>
      </c>
      <c r="D972" s="37" t="n">
        <v>45435</v>
      </c>
      <c r="E972" s="17" t="n">
        <v>224.8125</v>
      </c>
      <c r="F972" s="17" t="n">
        <v>224.7875</v>
      </c>
      <c r="G972" s="17" t="n">
        <v>40</v>
      </c>
      <c r="H972" s="6" t="s">
        <f>=(F972-E972)*G972</f>
      </c>
      <c r="I972" s="9" t="s">
        <f>=(F972-E972)/E972</f>
      </c>
      <c r="J972" s="7" t="s">
        <f>=MAX(1,DATEDIF(C972,D972,"d")-1)</f>
      </c>
      <c r="K972" s="9" t="s">
        <f>=I972*365/J972</f>
      </c>
    </row>
    <row collapsed="false" customFormat="false" customHeight="false" hidden="false" ht="12.1" outlineLevel="0" r="973">
      <c r="A973" s="16" t="s">
        <v>42</v>
      </c>
      <c r="B973" s="16" t="s">
        <v>43</v>
      </c>
      <c r="C973" s="36" t="n">
        <v>45435</v>
      </c>
      <c r="D973" s="37" t="n">
        <v>45435</v>
      </c>
      <c r="E973" s="17" t="n">
        <v>221.5108</v>
      </c>
      <c r="F973" s="17" t="n">
        <v>224.7875</v>
      </c>
      <c r="G973" s="17" t="n">
        <v>40</v>
      </c>
      <c r="H973" s="6" t="s">
        <f>=(F973-E973)*G973</f>
      </c>
      <c r="I973" s="9" t="s">
        <f>=(F973-E973)/E973</f>
      </c>
      <c r="J973" s="7" t="s">
        <f>=MAX(1,DATEDIF(C973,D973,"d")-1)</f>
      </c>
      <c r="K973" s="9" t="s">
        <f>=I973*365/J973</f>
      </c>
    </row>
    <row collapsed="false" customFormat="false" customHeight="false" hidden="false" ht="12.1" outlineLevel="0" r="974">
      <c r="A974" s="16" t="s">
        <v>42</v>
      </c>
      <c r="B974" s="16" t="s">
        <v>43</v>
      </c>
      <c r="C974" s="36" t="n">
        <v>45436</v>
      </c>
      <c r="D974" s="37" t="n">
        <v>45474</v>
      </c>
      <c r="E974" s="17" t="n">
        <v>221.6608</v>
      </c>
      <c r="F974" s="17" t="n">
        <v>169.9955</v>
      </c>
      <c r="G974" s="17" t="n">
        <v>40</v>
      </c>
      <c r="H974" s="6" t="s">
        <f>=(F974-E974)*G974</f>
      </c>
      <c r="I974" s="9" t="s">
        <f>=(F974-E974)/E974</f>
      </c>
      <c r="J974" s="7" t="s">
        <f>=MAX(1,DATEDIF(C974,D974,"d")-1)</f>
      </c>
      <c r="K974" s="9" t="s">
        <f>=I974*365/J974</f>
      </c>
    </row>
    <row collapsed="false" customFormat="false" customHeight="false" hidden="false" ht="12.1" outlineLevel="0" r="975">
      <c r="A975" s="16" t="s">
        <v>42</v>
      </c>
      <c r="B975" s="16" t="s">
        <v>43</v>
      </c>
      <c r="C975" s="36" t="n">
        <v>45440</v>
      </c>
      <c r="D975" s="37" t="n">
        <v>45474</v>
      </c>
      <c r="E975" s="17" t="n">
        <v>217.3088</v>
      </c>
      <c r="F975" s="17" t="n">
        <v>169.9955</v>
      </c>
      <c r="G975" s="17" t="n">
        <v>17</v>
      </c>
      <c r="H975" s="6" t="s">
        <f>=(F975-E975)*G975</f>
      </c>
      <c r="I975" s="9" t="s">
        <f>=(F975-E975)/E975</f>
      </c>
      <c r="J975" s="7" t="s">
        <f>=MAX(1,DATEDIF(C975,D975,"d")-1)</f>
      </c>
      <c r="K975" s="9" t="s">
        <f>=I975*365/J975</f>
      </c>
    </row>
    <row collapsed="false" customFormat="false" customHeight="false" hidden="false" ht="12.1" outlineLevel="0" r="976">
      <c r="A976" s="16" t="s">
        <v>42</v>
      </c>
      <c r="B976" s="16" t="s">
        <v>43</v>
      </c>
      <c r="C976" s="36" t="n">
        <v>45442</v>
      </c>
      <c r="D976" s="37" t="n">
        <v>45474</v>
      </c>
      <c r="E976" s="17" t="n">
        <v>200.2</v>
      </c>
      <c r="F976" s="17" t="n">
        <v>169.9955</v>
      </c>
      <c r="G976" s="17" t="n">
        <v>10</v>
      </c>
      <c r="H976" s="6" t="s">
        <f>=(F976-E976)*G976</f>
      </c>
      <c r="I976" s="9" t="s">
        <f>=(F976-E976)/E976</f>
      </c>
      <c r="J976" s="7" t="s">
        <f>=MAX(1,DATEDIF(C976,D976,"d")-1)</f>
      </c>
      <c r="K976" s="9" t="s">
        <f>=I976*365/J976</f>
      </c>
    </row>
    <row collapsed="false" customFormat="false" customHeight="false" hidden="false" ht="12.1" outlineLevel="0" r="977">
      <c r="A977" s="16" t="s">
        <v>42</v>
      </c>
      <c r="B977" s="16" t="s">
        <v>43</v>
      </c>
      <c r="C977" s="36" t="n">
        <v>45442</v>
      </c>
      <c r="D977" s="37" t="n">
        <v>45489</v>
      </c>
      <c r="E977" s="17" t="n">
        <v>200.2</v>
      </c>
      <c r="F977" s="17" t="n">
        <v>110.145</v>
      </c>
      <c r="G977" s="17" t="n">
        <v>14</v>
      </c>
      <c r="H977" s="6" t="s">
        <f>=(F977-E977)*G977</f>
      </c>
      <c r="I977" s="9" t="s">
        <f>=(F977-E977)/E977</f>
      </c>
      <c r="J977" s="7" t="s">
        <f>=MAX(1,DATEDIF(C977,D977,"d")-1)</f>
      </c>
      <c r="K977" s="9" t="s">
        <f>=I977*365/J977</f>
      </c>
    </row>
    <row collapsed="false" customFormat="false" customHeight="false" hidden="false" ht="12.1" outlineLevel="0" r="978">
      <c r="A978" s="16" t="s">
        <v>42</v>
      </c>
      <c r="B978" s="16" t="s">
        <v>43</v>
      </c>
      <c r="C978" s="36" t="n">
        <v>45442</v>
      </c>
      <c r="D978" s="37" t="n">
        <v>45534</v>
      </c>
      <c r="E978" s="17" t="n">
        <v>200.2</v>
      </c>
      <c r="F978" s="17" t="n">
        <v>117.0414</v>
      </c>
      <c r="G978" s="17" t="n">
        <v>6</v>
      </c>
      <c r="H978" s="6" t="s">
        <f>=(F978-E978)*G978</f>
      </c>
      <c r="I978" s="9" t="s">
        <f>=(F978-E978)/E978</f>
      </c>
      <c r="J978" s="7" t="s">
        <f>=MAX(1,DATEDIF(C978,D978,"d")-1)</f>
      </c>
      <c r="K978" s="9" t="s">
        <f>=I978*365/J978</f>
      </c>
    </row>
    <row collapsed="false" customFormat="false" customHeight="false" hidden="false" ht="12.1" outlineLevel="0" r="979">
      <c r="A979" s="16" t="s">
        <v>42</v>
      </c>
      <c r="B979" s="16" t="s">
        <v>43</v>
      </c>
      <c r="C979" s="36" t="n">
        <v>45443</v>
      </c>
      <c r="D979" s="37" t="n">
        <v>45534</v>
      </c>
      <c r="E979" s="17" t="n">
        <v>182.4828</v>
      </c>
      <c r="F979" s="17" t="n">
        <v>117.0414</v>
      </c>
      <c r="G979" s="17" t="n">
        <v>36</v>
      </c>
      <c r="H979" s="6" t="s">
        <f>=(F979-E979)*G979</f>
      </c>
      <c r="I979" s="9" t="s">
        <f>=(F979-E979)/E979</f>
      </c>
      <c r="J979" s="7" t="s">
        <f>=MAX(1,DATEDIF(C979,D979,"d")-1)</f>
      </c>
      <c r="K979" s="9" t="s">
        <f>=I979*365/J979</f>
      </c>
    </row>
    <row collapsed="false" customFormat="false" customHeight="false" hidden="false" ht="12.1" outlineLevel="0" r="980">
      <c r="A980" s="16" t="s">
        <v>42</v>
      </c>
      <c r="B980" s="16" t="s">
        <v>43</v>
      </c>
      <c r="C980" s="36" t="n">
        <v>45462</v>
      </c>
      <c r="D980" s="37" t="n">
        <v>45534</v>
      </c>
      <c r="E980" s="17" t="n">
        <v>168.134</v>
      </c>
      <c r="F980" s="17" t="n">
        <v>117.0414</v>
      </c>
      <c r="G980" s="17" t="n">
        <v>58</v>
      </c>
      <c r="H980" s="6" t="s">
        <f>=(F980-E980)*G980</f>
      </c>
      <c r="I980" s="9" t="s">
        <f>=(F980-E980)/E980</f>
      </c>
      <c r="J980" s="7" t="s">
        <f>=MAX(1,DATEDIF(C980,D980,"d")-1)</f>
      </c>
      <c r="K980" s="9" t="s">
        <f>=I980*365/J980</f>
      </c>
    </row>
    <row collapsed="false" customFormat="false" customHeight="false" hidden="false" ht="12.1" outlineLevel="0" r="981">
      <c r="A981" s="16" t="s">
        <v>42</v>
      </c>
      <c r="B981" s="16" t="s">
        <v>43</v>
      </c>
      <c r="C981" s="36" t="n">
        <v>45462</v>
      </c>
      <c r="D981" s="37" t="n">
        <v>45555</v>
      </c>
      <c r="E981" s="17" t="n">
        <v>168.134</v>
      </c>
      <c r="F981" s="17" t="n">
        <v>144.3278</v>
      </c>
      <c r="G981" s="17" t="n">
        <v>2</v>
      </c>
      <c r="H981" s="6" t="s">
        <f>=(F981-E981)*G981</f>
      </c>
      <c r="I981" s="9" t="s">
        <f>=(F981-E981)/E981</f>
      </c>
      <c r="J981" s="7" t="s">
        <f>=MAX(1,DATEDIF(C981,D981,"d")-1)</f>
      </c>
      <c r="K981" s="9" t="s">
        <f>=I981*365/J981</f>
      </c>
    </row>
    <row collapsed="false" customFormat="false" customHeight="false" hidden="false" ht="12.1" outlineLevel="0" r="982">
      <c r="A982" s="16" t="s">
        <v>42</v>
      </c>
      <c r="B982" s="16" t="s">
        <v>43</v>
      </c>
      <c r="C982" s="36" t="n">
        <v>45470</v>
      </c>
      <c r="D982" s="37" t="n">
        <v>45555</v>
      </c>
      <c r="E982" s="17" t="n">
        <v>160.28</v>
      </c>
      <c r="F982" s="17" t="n">
        <v>144.3278</v>
      </c>
      <c r="G982" s="17" t="n">
        <v>37</v>
      </c>
      <c r="H982" s="6" t="s">
        <f>=(F982-E982)*G982</f>
      </c>
      <c r="I982" s="9" t="s">
        <f>=(F982-E982)/E982</f>
      </c>
      <c r="J982" s="7" t="s">
        <f>=MAX(1,DATEDIF(C982,D982,"d")-1)</f>
      </c>
      <c r="K982" s="9" t="s">
        <f>=I982*365/J982</f>
      </c>
    </row>
    <row collapsed="false" customFormat="false" customHeight="false" hidden="false" ht="12.1" outlineLevel="0" r="983">
      <c r="A983" s="16" t="s">
        <v>42</v>
      </c>
      <c r="B983" s="16" t="s">
        <v>43</v>
      </c>
      <c r="C983" s="36" t="n">
        <v>45476</v>
      </c>
      <c r="D983" s="37" t="n">
        <v>45555</v>
      </c>
      <c r="E983" s="17" t="n">
        <v>166.4833</v>
      </c>
      <c r="F983" s="17" t="n">
        <v>144.3278</v>
      </c>
      <c r="G983" s="17" t="n">
        <v>7</v>
      </c>
      <c r="H983" s="6" t="s">
        <f>=(F983-E983)*G983</f>
      </c>
      <c r="I983" s="9" t="s">
        <f>=(F983-E983)/E983</f>
      </c>
      <c r="J983" s="7" t="s">
        <f>=MAX(1,DATEDIF(C983,D983,"d")-1)</f>
      </c>
      <c r="K983" s="9" t="s">
        <f>=I983*365/J983</f>
      </c>
    </row>
    <row collapsed="false" customFormat="false" customHeight="false" hidden="false" ht="12.1" outlineLevel="0" r="984">
      <c r="A984" s="16" t="s">
        <v>42</v>
      </c>
      <c r="B984" s="16" t="s">
        <v>43</v>
      </c>
      <c r="C984" s="36" t="n">
        <v>45476</v>
      </c>
      <c r="D984" s="37" t="n">
        <v>45569</v>
      </c>
      <c r="E984" s="17" t="n">
        <v>166.4833</v>
      </c>
      <c r="F984" s="17" t="n">
        <v>135.0825</v>
      </c>
      <c r="G984" s="17" t="n">
        <v>20</v>
      </c>
      <c r="H984" s="6" t="s">
        <f>=(F984-E984)*G984</f>
      </c>
      <c r="I984" s="9" t="s">
        <f>=(F984-E984)/E984</f>
      </c>
      <c r="J984" s="7" t="s">
        <f>=MAX(1,DATEDIF(C984,D984,"d")-1)</f>
      </c>
      <c r="K984" s="9" t="s">
        <f>=I984*365/J984</f>
      </c>
    </row>
    <row collapsed="false" customFormat="false" customHeight="false" hidden="false" ht="12.1" outlineLevel="0" r="985">
      <c r="A985" s="16" t="s">
        <v>42</v>
      </c>
      <c r="B985" s="16" t="s">
        <v>43</v>
      </c>
      <c r="C985" s="36" t="n">
        <v>45476</v>
      </c>
      <c r="D985" s="37" t="n">
        <v>45646</v>
      </c>
      <c r="E985" s="17" t="n">
        <v>166.4833</v>
      </c>
      <c r="F985" s="17" t="n">
        <v>101.2492</v>
      </c>
      <c r="G985" s="17" t="n">
        <v>13</v>
      </c>
      <c r="H985" s="6" t="s">
        <f>=(F985-E985)*G985</f>
      </c>
      <c r="I985" s="9" t="s">
        <f>=(F985-E985)/E985</f>
      </c>
      <c r="J985" s="7" t="s">
        <f>=MAX(1,DATEDIF(C985,D985,"d")-1)</f>
      </c>
      <c r="K985" s="9" t="s">
        <f>=I985*365/J985</f>
      </c>
    </row>
    <row collapsed="false" customFormat="false" customHeight="false" hidden="false" ht="12.1" outlineLevel="0" r="986">
      <c r="A986" s="16" t="s">
        <v>42</v>
      </c>
      <c r="B986" s="16" t="s">
        <v>43</v>
      </c>
      <c r="C986" s="36" t="n">
        <v>45477</v>
      </c>
      <c r="D986" s="37" t="n">
        <v>45646</v>
      </c>
      <c r="E986" s="17" t="n">
        <v>162.8315</v>
      </c>
      <c r="F986" s="17" t="n">
        <v>101.2492</v>
      </c>
      <c r="G986" s="17" t="n">
        <v>20</v>
      </c>
      <c r="H986" s="6" t="s">
        <f>=(F986-E986)*G986</f>
      </c>
      <c r="I986" s="9" t="s">
        <f>=(F986-E986)/E986</f>
      </c>
      <c r="J986" s="7" t="s">
        <f>=MAX(1,DATEDIF(C986,D986,"d")-1)</f>
      </c>
      <c r="K986" s="9" t="s">
        <f>=I986*365/J986</f>
      </c>
    </row>
    <row collapsed="false" customFormat="false" customHeight="false" hidden="false" ht="12.1" outlineLevel="0" r="987">
      <c r="A987" s="16" t="s">
        <v>42</v>
      </c>
      <c r="B987" s="16" t="s">
        <v>43</v>
      </c>
      <c r="C987" s="36" t="n">
        <v>45481</v>
      </c>
      <c r="D987" s="37" t="n">
        <v>45646</v>
      </c>
      <c r="E987" s="17" t="n">
        <v>158.3793</v>
      </c>
      <c r="F987" s="17" t="n">
        <v>101.2492</v>
      </c>
      <c r="G987" s="17" t="n">
        <v>7</v>
      </c>
      <c r="H987" s="6" t="s">
        <f>=(F987-E987)*G987</f>
      </c>
      <c r="I987" s="9" t="s">
        <f>=(F987-E987)/E987</f>
      </c>
      <c r="J987" s="7" t="s">
        <f>=MAX(1,DATEDIF(C987,D987,"d")-1)</f>
      </c>
      <c r="K987" s="9" t="s">
        <f>=I987*365/J987</f>
      </c>
    </row>
    <row collapsed="false" customFormat="false" customHeight="false" hidden="false" ht="12.1" outlineLevel="0" r="988">
      <c r="A988" s="16" t="s">
        <v>42</v>
      </c>
      <c r="B988" s="16" t="s">
        <v>43</v>
      </c>
      <c r="C988" s="36" t="n">
        <v>45481</v>
      </c>
      <c r="D988" s="37" t="n">
        <v>45656</v>
      </c>
      <c r="E988" s="17" t="n">
        <v>158.3793</v>
      </c>
      <c r="F988" s="17" t="n">
        <v>114.8925</v>
      </c>
      <c r="G988" s="17" t="n">
        <v>20</v>
      </c>
      <c r="H988" s="6" t="s">
        <f>=(F988-E988)*G988</f>
      </c>
      <c r="I988" s="9" t="s">
        <f>=(F988-E988)/E988</f>
      </c>
      <c r="J988" s="7" t="s">
        <f>=MAX(1,DATEDIF(C988,D988,"d")-1)</f>
      </c>
      <c r="K988" s="9" t="s">
        <f>=I988*365/J988</f>
      </c>
    </row>
    <row collapsed="false" customFormat="false" customHeight="false" hidden="false" ht="12.1" outlineLevel="0" r="989">
      <c r="A989" s="16" t="s">
        <v>42</v>
      </c>
      <c r="B989" s="16" t="s">
        <v>43</v>
      </c>
      <c r="C989" s="36" t="n">
        <v>45482</v>
      </c>
      <c r="D989" s="37" t="n">
        <v>45656</v>
      </c>
      <c r="E989" s="17" t="n">
        <v>136.6683</v>
      </c>
      <c r="F989" s="17" t="n">
        <v>114.8925</v>
      </c>
      <c r="G989" s="17" t="n">
        <v>6</v>
      </c>
      <c r="H989" s="6" t="s">
        <f>=(F989-E989)*G989</f>
      </c>
      <c r="I989" s="9" t="s">
        <f>=(F989-E989)/E989</f>
      </c>
      <c r="J989" s="7" t="s">
        <f>=MAX(1,DATEDIF(C989,D989,"d")-1)</f>
      </c>
      <c r="K989" s="9" t="s">
        <f>=I989*365/J989</f>
      </c>
    </row>
    <row collapsed="false" customFormat="false" customHeight="false" hidden="false" ht="12.1" outlineLevel="0" r="990">
      <c r="A990" s="16" t="s">
        <v>42</v>
      </c>
      <c r="B990" s="16" t="s">
        <v>43</v>
      </c>
      <c r="C990" s="36" t="n">
        <v>45489</v>
      </c>
      <c r="D990" s="37" t="n">
        <v>45656</v>
      </c>
      <c r="E990" s="17" t="n">
        <v>100.7</v>
      </c>
      <c r="F990" s="17" t="n">
        <v>114.8925</v>
      </c>
      <c r="G990" s="17" t="n">
        <v>14</v>
      </c>
      <c r="H990" s="6" t="s">
        <f>=(F990-E990)*G990</f>
      </c>
      <c r="I990" s="9" t="s">
        <f>=(F990-E990)/E990</f>
      </c>
      <c r="J990" s="7" t="s">
        <f>=MAX(1,DATEDIF(C990,D990,"d")-1)</f>
      </c>
      <c r="K990" s="9" t="s">
        <f>=I990*365/J990</f>
      </c>
    </row>
    <row collapsed="false" customFormat="false" customHeight="false" hidden="false" ht="12.1" outlineLevel="0" r="991">
      <c r="A991" s="16" t="s">
        <v>42</v>
      </c>
      <c r="B991" s="16" t="s">
        <v>43</v>
      </c>
      <c r="C991" s="36" t="n">
        <v>45534</v>
      </c>
      <c r="D991" s="37" t="n">
        <v>45701</v>
      </c>
      <c r="E991" s="17" t="n">
        <v>109.1546</v>
      </c>
      <c r="F991" s="17" t="n">
        <v>118.2409</v>
      </c>
      <c r="G991" s="17" t="n">
        <v>70</v>
      </c>
      <c r="H991" s="6" t="s">
        <f>=(F991-E991)*G991</f>
      </c>
      <c r="I991" s="9" t="s">
        <f>=(F991-E991)/E991</f>
      </c>
      <c r="J991" s="7" t="s">
        <f>=MAX(1,DATEDIF(C991,D991,"d")-1)</f>
      </c>
      <c r="K991" s="9" t="s">
        <f>=I991*365/J991</f>
      </c>
    </row>
    <row collapsed="false" customFormat="false" customHeight="false" hidden="false" ht="12.1" outlineLevel="0" r="992">
      <c r="A992" s="16" t="s">
        <v>42</v>
      </c>
      <c r="B992" s="16" t="s">
        <v>43</v>
      </c>
      <c r="C992" s="36" t="n">
        <v>45534</v>
      </c>
      <c r="D992" s="37" t="n">
        <v>45702</v>
      </c>
      <c r="E992" s="17" t="n">
        <v>109.1546</v>
      </c>
      <c r="F992" s="17" t="n">
        <v>125.0376</v>
      </c>
      <c r="G992" s="17" t="n">
        <v>30</v>
      </c>
      <c r="H992" s="6" t="s">
        <f>=(F992-E992)*G992</f>
      </c>
      <c r="I992" s="9" t="s">
        <f>=(F992-E992)/E992</f>
      </c>
      <c r="J992" s="7" t="s">
        <f>=MAX(1,DATEDIF(C992,D992,"d")-1)</f>
      </c>
      <c r="K992" s="9" t="s">
        <f>=I992*365/J992</f>
      </c>
    </row>
    <row collapsed="false" customFormat="false" customHeight="false" hidden="false" ht="12.1" outlineLevel="0" r="993">
      <c r="A993" s="16" t="s">
        <v>42</v>
      </c>
      <c r="B993" s="16" t="s">
        <v>43</v>
      </c>
      <c r="C993" s="36" t="n">
        <v>45568</v>
      </c>
      <c r="D993" s="37" t="n">
        <v>45702</v>
      </c>
      <c r="E993" s="17" t="n">
        <v>129.4645</v>
      </c>
      <c r="F993" s="17" t="n">
        <v>125.0376</v>
      </c>
      <c r="G993" s="17" t="n">
        <v>20</v>
      </c>
      <c r="H993" s="6" t="s">
        <f>=(F993-E993)*G993</f>
      </c>
      <c r="I993" s="9" t="s">
        <f>=(F993-E993)/E993</f>
      </c>
      <c r="J993" s="7" t="s">
        <f>=MAX(1,DATEDIF(C993,D993,"d")-1)</f>
      </c>
      <c r="K993" s="9" t="s">
        <f>=I993*365/J993</f>
      </c>
    </row>
    <row collapsed="false" customFormat="false" customHeight="false" hidden="false" ht="12.1" outlineLevel="0" r="994">
      <c r="A994" s="16" t="s">
        <v>42</v>
      </c>
      <c r="B994" s="16" t="s">
        <v>43</v>
      </c>
      <c r="C994" s="36" t="n">
        <v>45581</v>
      </c>
      <c r="D994" s="37" t="n">
        <v>45714</v>
      </c>
      <c r="E994" s="17" t="n">
        <v>129.4645</v>
      </c>
      <c r="F994" s="17" t="n">
        <v>135.3322</v>
      </c>
      <c r="G994" s="17" t="n">
        <v>20</v>
      </c>
      <c r="H994" s="6" t="s">
        <f>=(F994-E994)*G994</f>
      </c>
      <c r="I994" s="9" t="s">
        <f>=(F994-E994)/E994</f>
      </c>
      <c r="J994" s="7" t="s">
        <f>=MAX(1,DATEDIF(C994,D994,"d")-1)</f>
      </c>
      <c r="K994" s="9" t="s">
        <f>=I994*365/J994</f>
      </c>
    </row>
    <row collapsed="false" customFormat="false" customHeight="false" hidden="false" ht="12.1" outlineLevel="0" r="995">
      <c r="A995" s="16" t="s">
        <v>42</v>
      </c>
      <c r="B995" s="16" t="s">
        <v>43</v>
      </c>
      <c r="C995" s="36" t="n">
        <v>45622</v>
      </c>
      <c r="D995" s="37" t="n">
        <v>45714</v>
      </c>
      <c r="E995" s="17" t="n">
        <v>96.5983</v>
      </c>
      <c r="F995" s="17" t="n">
        <v>135.3322</v>
      </c>
      <c r="G995" s="17" t="n">
        <v>30</v>
      </c>
      <c r="H995" s="6" t="s">
        <f>=(F995-E995)*G995</f>
      </c>
      <c r="I995" s="9" t="s">
        <f>=(F995-E995)/E995</f>
      </c>
      <c r="J995" s="7" t="s">
        <f>=MAX(1,DATEDIF(C995,D995,"d")-1)</f>
      </c>
      <c r="K995" s="9" t="s">
        <f>=I995*365/J995</f>
      </c>
    </row>
    <row collapsed="false" customFormat="false" customHeight="false" hidden="false" ht="12.1" outlineLevel="0" r="996">
      <c r="A996" s="16" t="s">
        <v>42</v>
      </c>
      <c r="B996" s="16" t="s">
        <v>43</v>
      </c>
      <c r="C996" s="36" t="n">
        <v>45622</v>
      </c>
      <c r="D996" s="37" t="n">
        <v>45733</v>
      </c>
      <c r="E996" s="17" t="n">
        <v>96.5983</v>
      </c>
      <c r="F996" s="17" t="n">
        <v>125.5872</v>
      </c>
      <c r="G996" s="17" t="n">
        <v>50</v>
      </c>
      <c r="H996" s="6" t="s">
        <f>=(F996-E996)*G996</f>
      </c>
      <c r="I996" s="9" t="s">
        <f>=(F996-E996)/E996</f>
      </c>
      <c r="J996" s="7" t="s">
        <f>=MAX(1,DATEDIF(C996,D996,"d")-1)</f>
      </c>
      <c r="K996" s="9" t="s">
        <f>=I996*365/J996</f>
      </c>
    </row>
    <row collapsed="false" customFormat="false" customHeight="false" hidden="false" ht="12.1" outlineLevel="0" r="997">
      <c r="A997" s="16" t="s">
        <v>42</v>
      </c>
      <c r="B997" s="16" t="s">
        <v>43</v>
      </c>
      <c r="C997" s="36" t="n">
        <v>45702</v>
      </c>
      <c r="D997" s="37" t="n">
        <v>45736</v>
      </c>
      <c r="E997" s="17" t="n">
        <v>117.1586</v>
      </c>
      <c r="F997" s="17" t="n">
        <v>133.983</v>
      </c>
      <c r="G997" s="17" t="n">
        <v>50</v>
      </c>
      <c r="H997" s="6" t="s">
        <f>=(F997-E997)*G997</f>
      </c>
      <c r="I997" s="9" t="s">
        <f>=(F997-E997)/E997</f>
      </c>
      <c r="J997" s="7" t="s">
        <f>=MAX(1,DATEDIF(C997,D997,"d")-1)</f>
      </c>
      <c r="K997" s="9" t="s">
        <f>=I997*365/J997</f>
      </c>
    </row>
    <row collapsed="false" customFormat="false" customHeight="false" hidden="false" ht="12.1" outlineLevel="0" r="998">
      <c r="A998" s="16" t="s">
        <v>42</v>
      </c>
      <c r="B998" s="16" t="s">
        <v>43</v>
      </c>
      <c r="C998" s="36" t="n">
        <v>45714</v>
      </c>
      <c r="D998" s="37" t="n">
        <v>45748</v>
      </c>
      <c r="E998" s="17" t="n">
        <v>129.3646</v>
      </c>
      <c r="F998" s="17" t="n">
        <v>126.1868</v>
      </c>
      <c r="G998" s="17" t="n">
        <v>50</v>
      </c>
      <c r="H998" s="6" t="s">
        <f>=(F998-E998)*G998</f>
      </c>
      <c r="I998" s="9" t="s">
        <f>=(F998-E998)/E998</f>
      </c>
      <c r="J998" s="7" t="s">
        <f>=MAX(1,DATEDIF(C998,D998,"d")-1)</f>
      </c>
      <c r="K998" s="9" t="s">
        <f>=I998*365/J998</f>
      </c>
    </row>
    <row collapsed="false" customFormat="false" customHeight="false" hidden="false" ht="12.1" outlineLevel="0" r="999">
      <c r="A999" s="16" t="s">
        <v>42</v>
      </c>
      <c r="B999" s="16" t="s">
        <v>43</v>
      </c>
      <c r="C999" s="36" t="n">
        <v>45741</v>
      </c>
      <c r="D999" s="37" t="n">
        <v>45752</v>
      </c>
      <c r="E999" s="17" t="n">
        <v>130.215</v>
      </c>
      <c r="F999" s="17" t="n">
        <v>120.7896</v>
      </c>
      <c r="G999" s="17" t="n">
        <v>50</v>
      </c>
      <c r="H999" s="6" t="s">
        <f>=(F999-E999)*G999</f>
      </c>
      <c r="I999" s="9" t="s">
        <f>=(F999-E999)/E999</f>
      </c>
      <c r="J999" s="7" t="s">
        <f>=MAX(1,DATEDIF(C999,D999,"d")-1)</f>
      </c>
      <c r="K999" s="9" t="s">
        <f>=I999*365/J999</f>
      </c>
    </row>
    <row collapsed="false" customFormat="false" customHeight="false" hidden="false" ht="12.1" outlineLevel="0" r="1000">
      <c r="A1000" s="16" t="s">
        <v>42</v>
      </c>
      <c r="B1000" s="16" t="s">
        <v>43</v>
      </c>
      <c r="C1000" s="36" t="n">
        <v>45744</v>
      </c>
      <c r="D1000" s="37" t="n">
        <v>45756</v>
      </c>
      <c r="E1000" s="17" t="n">
        <v>123.1116</v>
      </c>
      <c r="F1000" s="17" t="n">
        <v>122.1388</v>
      </c>
      <c r="G1000" s="17" t="n">
        <v>50</v>
      </c>
      <c r="H1000" s="6" t="s">
        <f>=(F1000-E1000)*G1000</f>
      </c>
      <c r="I1000" s="9" t="s">
        <f>=(F1000-E1000)/E1000</f>
      </c>
      <c r="J1000" s="7" t="s">
        <f>=MAX(1,DATEDIF(C1000,D1000,"d")-1)</f>
      </c>
      <c r="K1000" s="9" t="s">
        <f>=I1000*365/J1000</f>
      </c>
    </row>
    <row collapsed="false" customFormat="false" customHeight="false" hidden="false" ht="12.1" outlineLevel="0" r="1001">
      <c r="A1001" s="16" t="s">
        <v>42</v>
      </c>
      <c r="B1001" s="16" t="s">
        <v>43</v>
      </c>
      <c r="C1001" s="36" t="n">
        <v>45751</v>
      </c>
      <c r="D1001" s="37" t="n">
        <v>45776</v>
      </c>
      <c r="E1001" s="17" t="n">
        <v>122.9114</v>
      </c>
      <c r="F1001" s="17" t="n">
        <v>128.136</v>
      </c>
      <c r="G1001" s="17" t="n">
        <v>50</v>
      </c>
      <c r="H1001" s="6" t="s">
        <f>=(F1001-E1001)*G1001</f>
      </c>
      <c r="I1001" s="9" t="s">
        <f>=(F1001-E1001)/E1001</f>
      </c>
      <c r="J1001" s="7" t="s">
        <f>=MAX(1,DATEDIF(C1001,D1001,"d")-1)</f>
      </c>
      <c r="K1001" s="9" t="s">
        <f>=I1001*365/J1001</f>
      </c>
    </row>
    <row collapsed="false" customFormat="false" customHeight="false" hidden="false" ht="12.1" outlineLevel="0" r="1002">
      <c r="A1002" s="16" t="s">
        <v>42</v>
      </c>
      <c r="B1002" s="16" t="s">
        <v>43</v>
      </c>
      <c r="C1002" s="36" t="n">
        <v>45752</v>
      </c>
      <c r="D1002" s="37" t="n">
        <v>45811</v>
      </c>
      <c r="E1002" s="17" t="n">
        <v>120.8104</v>
      </c>
      <c r="F1002" s="17" t="n">
        <v>123.8881</v>
      </c>
      <c r="G1002" s="17" t="n">
        <v>50</v>
      </c>
      <c r="H1002" s="6" t="s">
        <f>=(F1002-E1002)*G1002</f>
      </c>
      <c r="I1002" s="9" t="s">
        <f>=(F1002-E1002)/E1002</f>
      </c>
      <c r="J1002" s="7" t="s">
        <f>=MAX(1,DATEDIF(C1002,D1002,"d")-1)</f>
      </c>
      <c r="K1002" s="9" t="s">
        <f>=I1002*365/J1002</f>
      </c>
    </row>
    <row collapsed="false" customFormat="false" customHeight="false" hidden="false" ht="12.1" outlineLevel="0" r="1003">
      <c r="A1003" s="16" t="s">
        <v>42</v>
      </c>
      <c r="B1003" s="16" t="s">
        <v>43</v>
      </c>
      <c r="C1003" s="36" t="n">
        <v>45756</v>
      </c>
      <c r="D1003" s="37" t="n">
        <v>45811</v>
      </c>
      <c r="E1003" s="17" t="n">
        <v>116.4582</v>
      </c>
      <c r="F1003" s="17" t="n">
        <v>123.8881</v>
      </c>
      <c r="G1003" s="17" t="n">
        <v>50</v>
      </c>
      <c r="H1003" s="6" t="s">
        <f>=(F1003-E1003)*G1003</f>
      </c>
      <c r="I1003" s="9" t="s">
        <f>=(F1003-E1003)/E1003</f>
      </c>
      <c r="J1003" s="7" t="s">
        <f>=MAX(1,DATEDIF(C1003,D1003,"d")-1)</f>
      </c>
      <c r="K1003" s="9" t="s">
        <f>=I1003*365/J1003</f>
      </c>
    </row>
    <row collapsed="false" customFormat="false" customHeight="false" hidden="false" ht="12.1" outlineLevel="0" r="1004">
      <c r="A1004" s="16" t="s">
        <v>42</v>
      </c>
      <c r="B1004" s="16" t="s">
        <v>43</v>
      </c>
      <c r="C1004" s="36" t="n">
        <v>45776</v>
      </c>
      <c r="D1004" s="37" t="n">
        <v>45811</v>
      </c>
      <c r="E1004" s="17" t="n">
        <v>122.9614</v>
      </c>
      <c r="F1004" s="17" t="n">
        <v>123.8881</v>
      </c>
      <c r="G1004" s="17" t="n">
        <v>50</v>
      </c>
      <c r="H1004" s="6" t="s">
        <f>=(F1004-E1004)*G1004</f>
      </c>
      <c r="I1004" s="9" t="s">
        <f>=(F1004-E1004)/E1004</f>
      </c>
      <c r="J1004" s="7" t="s">
        <f>=MAX(1,DATEDIF(C1004,D1004,"d")-1)</f>
      </c>
      <c r="K1004" s="9" t="s">
        <f>=I1004*365/J1004</f>
      </c>
    </row>
    <row collapsed="false" customFormat="false" customHeight="false" hidden="false" ht="12.1" outlineLevel="0" r="1005">
      <c r="A1005" s="16" t="s">
        <v>42</v>
      </c>
      <c r="B1005" s="16" t="s">
        <v>43</v>
      </c>
      <c r="C1005" s="36" t="n">
        <v>45814</v>
      </c>
      <c r="D1005" s="37" t="n">
        <v>45819</v>
      </c>
      <c r="E1005" s="17" t="n">
        <v>122.6112</v>
      </c>
      <c r="F1005" s="17" t="n">
        <v>123.5882</v>
      </c>
      <c r="G1005" s="17" t="n">
        <v>50</v>
      </c>
      <c r="H1005" s="6" t="s">
        <f>=(F1005-E1005)*G1005</f>
      </c>
      <c r="I1005" s="9" t="s">
        <f>=(F1005-E1005)/E1005</f>
      </c>
      <c r="J1005" s="7" t="s">
        <f>=MAX(1,DATEDIF(C1005,D1005,"d")-1)</f>
      </c>
      <c r="K1005" s="9" t="s">
        <f>=I1005*365/J1005</f>
      </c>
    </row>
    <row collapsed="false" customFormat="false" customHeight="false" hidden="false" ht="12.1" outlineLevel="0" r="1006">
      <c r="A1006" s="16" t="s">
        <v>42</v>
      </c>
      <c r="B1006" s="16" t="s">
        <v>43</v>
      </c>
      <c r="C1006" s="36" t="n">
        <v>45847</v>
      </c>
      <c r="D1006" s="37" t="n">
        <v>45848</v>
      </c>
      <c r="E1006" s="17" t="n">
        <v>122.3612</v>
      </c>
      <c r="F1006" s="17" t="n">
        <v>124.8875</v>
      </c>
      <c r="G1006" s="17" t="n">
        <v>100</v>
      </c>
      <c r="H1006" s="6" t="s">
        <f>=(F1006-E1006)*G1006</f>
      </c>
      <c r="I1006" s="9" t="s">
        <f>=(F1006-E1006)/E1006</f>
      </c>
      <c r="J1006" s="7" t="s">
        <f>=MAX(1,DATEDIF(C1006,D1006,"d")-1)</f>
      </c>
      <c r="K1006" s="9" t="s">
        <f>=I1006*365/J1006</f>
      </c>
    </row>
    <row collapsed="false" customFormat="false" customHeight="false" hidden="false" ht="12.1" outlineLevel="0" r="1007">
      <c r="A1007" s="16" t="s">
        <v>42</v>
      </c>
      <c r="B1007" s="16" t="s">
        <v>43</v>
      </c>
      <c r="C1007" s="36" t="n">
        <v>45849</v>
      </c>
      <c r="D1007" s="37" t="n">
        <v>45852</v>
      </c>
      <c r="E1007" s="17" t="n">
        <v>122.4612</v>
      </c>
      <c r="F1007" s="17" t="n">
        <v>124.7876</v>
      </c>
      <c r="G1007" s="17" t="n">
        <v>100</v>
      </c>
      <c r="H1007" s="6" t="s">
        <f>=(F1007-E1007)*G1007</f>
      </c>
      <c r="I1007" s="9" t="s">
        <f>=(F1007-E1007)/E1007</f>
      </c>
      <c r="J1007" s="7" t="s">
        <f>=MAX(1,DATEDIF(C1007,D1007,"d")-1)</f>
      </c>
      <c r="K1007" s="9" t="s">
        <f>=I1007*365/J1007</f>
      </c>
    </row>
    <row collapsed="false" customFormat="false" customHeight="false" hidden="false" ht="12.1" outlineLevel="0" r="1008">
      <c r="A1008" s="16" t="s">
        <v>42</v>
      </c>
      <c r="B1008" s="16" t="s">
        <v>43</v>
      </c>
      <c r="C1008" s="36" t="n">
        <v>46077</v>
      </c>
      <c r="D1008" s="37" t="n">
        <v>46112</v>
      </c>
      <c r="E1008" s="17" t="n">
        <v>130.8155</v>
      </c>
      <c r="F1008" s="17" t="n">
        <v>112.6436</v>
      </c>
      <c r="G1008" s="17" t="n">
        <v>40</v>
      </c>
      <c r="H1008" s="6" t="s">
        <f>=(F1008-E1008)*G1008</f>
      </c>
      <c r="I1008" s="9" t="s">
        <f>=(F1008-E1008)/E1008</f>
      </c>
      <c r="J1008" s="7" t="s">
        <f>=MAX(1,DATEDIF(C1008,D1008,"d")-1)</f>
      </c>
      <c r="K1008" s="9" t="s">
        <f>=I1008*365/J1008</f>
      </c>
    </row>
    <row collapsed="false" customFormat="false" customHeight="false" hidden="false" ht="12.1" outlineLevel="0" r="1009">
      <c r="A1009" s="16" t="s">
        <v>42</v>
      </c>
      <c r="B1009" s="16" t="s">
        <v>43</v>
      </c>
      <c r="C1009" s="36" t="n">
        <v>46086</v>
      </c>
      <c r="D1009" s="37" t="n">
        <v>46112</v>
      </c>
      <c r="E1009" s="17" t="n">
        <v>126.4632</v>
      </c>
      <c r="F1009" s="17" t="n">
        <v>112.6436</v>
      </c>
      <c r="G1009" s="17" t="n">
        <v>80</v>
      </c>
      <c r="H1009" s="6" t="s">
        <f>=(F1009-E1009)*G1009</f>
      </c>
      <c r="I1009" s="9" t="s">
        <f>=(F1009-E1009)/E1009</f>
      </c>
      <c r="J1009" s="7" t="s">
        <f>=MAX(1,DATEDIF(C1009,D1009,"d")-1)</f>
      </c>
      <c r="K1009" s="9" t="s">
        <f>=I1009*365/J1009</f>
      </c>
    </row>
    <row collapsed="false" customFormat="false" customHeight="false" hidden="false" ht="12.1" outlineLevel="0" r="1010">
      <c r="A1010" s="16" t="s">
        <v>42</v>
      </c>
      <c r="B1010" s="16" t="s">
        <v>43</v>
      </c>
      <c r="C1010" s="36" t="n">
        <v>46087</v>
      </c>
      <c r="D1010" s="37" t="n">
        <v>46112</v>
      </c>
      <c r="E1010" s="17" t="n">
        <v>121.2106</v>
      </c>
      <c r="F1010" s="17" t="n">
        <v>112.6436</v>
      </c>
      <c r="G1010" s="17" t="n">
        <v>180</v>
      </c>
      <c r="H1010" s="6" t="s">
        <f>=(F1010-E1010)*G1010</f>
      </c>
      <c r="I1010" s="9" t="s">
        <f>=(F1010-E1010)/E1010</f>
      </c>
      <c r="J1010" s="7" t="s">
        <f>=MAX(1,DATEDIF(C1010,D1010,"d")-1)</f>
      </c>
      <c r="K1010" s="9" t="s">
        <f>=I1010*365/J1010</f>
      </c>
    </row>
    <row collapsed="false" customFormat="false" customHeight="false" hidden="false" ht="12.1" outlineLevel="0" r="1011">
      <c r="A1011" s="16" t="s">
        <v>153</v>
      </c>
      <c r="B1011" s="16" t="s">
        <v>265</v>
      </c>
      <c r="C1011" s="36" t="n">
        <v>45406</v>
      </c>
      <c r="D1011" s="37" t="n">
        <v>45434</v>
      </c>
      <c r="E1011" s="17" t="n">
        <v>639.52</v>
      </c>
      <c r="F1011" s="17" t="n">
        <v>626.886</v>
      </c>
      <c r="G1011" s="17" t="n">
        <v>10</v>
      </c>
      <c r="H1011" s="6" t="s">
        <f>=(F1011-E1011)*G1011</f>
      </c>
      <c r="I1011" s="9" t="s">
        <f>=(F1011-E1011)/E1011</f>
      </c>
      <c r="J1011" s="7" t="s">
        <f>=MAX(1,DATEDIF(C1011,D1011,"d")-1)</f>
      </c>
      <c r="K1011" s="9" t="s">
        <f>=I1011*365/J1011</f>
      </c>
    </row>
    <row collapsed="false" customFormat="false" customHeight="false" hidden="false" ht="12.1" outlineLevel="0" r="1012">
      <c r="A1012" s="16" t="s">
        <v>153</v>
      </c>
      <c r="B1012" s="16" t="s">
        <v>265</v>
      </c>
      <c r="C1012" s="36" t="n">
        <v>45433</v>
      </c>
      <c r="D1012" s="37" t="n">
        <v>45559</v>
      </c>
      <c r="E1012" s="17" t="n">
        <v>612.706</v>
      </c>
      <c r="F1012" s="17" t="n">
        <v>546.7265</v>
      </c>
      <c r="G1012" s="17" t="n">
        <v>10</v>
      </c>
      <c r="H1012" s="6" t="s">
        <f>=(F1012-E1012)*G1012</f>
      </c>
      <c r="I1012" s="9" t="s">
        <f>=(F1012-E1012)/E1012</f>
      </c>
      <c r="J1012" s="7" t="s">
        <f>=MAX(1,DATEDIF(C1012,D1012,"d")-1)</f>
      </c>
      <c r="K1012" s="9" t="s">
        <f>=I1012*365/J1012</f>
      </c>
    </row>
    <row collapsed="false" customFormat="false" customHeight="false" hidden="false" ht="12.1" outlineLevel="0" r="1013">
      <c r="A1013" s="16" t="s">
        <v>153</v>
      </c>
      <c r="B1013" s="16" t="s">
        <v>265</v>
      </c>
      <c r="C1013" s="36" t="n">
        <v>45436</v>
      </c>
      <c r="D1013" s="37" t="n">
        <v>45559</v>
      </c>
      <c r="E1013" s="17" t="n">
        <v>610.505</v>
      </c>
      <c r="F1013" s="17" t="n">
        <v>546.7265</v>
      </c>
      <c r="G1013" s="17" t="n">
        <v>10</v>
      </c>
      <c r="H1013" s="6" t="s">
        <f>=(F1013-E1013)*G1013</f>
      </c>
      <c r="I1013" s="9" t="s">
        <f>=(F1013-E1013)/E1013</f>
      </c>
      <c r="J1013" s="7" t="s">
        <f>=MAX(1,DATEDIF(C1013,D1013,"d")-1)</f>
      </c>
      <c r="K1013" s="9" t="s">
        <f>=I1013*365/J1013</f>
      </c>
    </row>
    <row collapsed="false" customFormat="false" customHeight="false" hidden="false" ht="12.1" outlineLevel="0" r="1014">
      <c r="A1014" s="16" t="s">
        <v>153</v>
      </c>
      <c r="B1014" s="16" t="s">
        <v>265</v>
      </c>
      <c r="C1014" s="36" t="n">
        <v>45439</v>
      </c>
      <c r="D1014" s="37" t="n">
        <v>45604</v>
      </c>
      <c r="E1014" s="17" t="n">
        <v>586.893</v>
      </c>
      <c r="F1014" s="17" t="n">
        <v>440.7795</v>
      </c>
      <c r="G1014" s="17" t="n">
        <v>10</v>
      </c>
      <c r="H1014" s="6" t="s">
        <f>=(F1014-E1014)*G1014</f>
      </c>
      <c r="I1014" s="9" t="s">
        <f>=(F1014-E1014)/E1014</f>
      </c>
      <c r="J1014" s="7" t="s">
        <f>=MAX(1,DATEDIF(C1014,D1014,"d")-1)</f>
      </c>
      <c r="K1014" s="9" t="s">
        <f>=I1014*365/J1014</f>
      </c>
    </row>
    <row collapsed="false" customFormat="false" customHeight="false" hidden="false" ht="12.1" outlineLevel="0" r="1015">
      <c r="A1015" s="16" t="s">
        <v>153</v>
      </c>
      <c r="B1015" s="16" t="s">
        <v>265</v>
      </c>
      <c r="C1015" s="36" t="n">
        <v>45527</v>
      </c>
      <c r="D1015" s="37" t="n">
        <v>45604</v>
      </c>
      <c r="E1015" s="17" t="n">
        <v>491.246</v>
      </c>
      <c r="F1015" s="17" t="n">
        <v>440.7795</v>
      </c>
      <c r="G1015" s="17" t="n">
        <v>10</v>
      </c>
      <c r="H1015" s="6" t="s">
        <f>=(F1015-E1015)*G1015</f>
      </c>
      <c r="I1015" s="9" t="s">
        <f>=(F1015-E1015)/E1015</f>
      </c>
      <c r="J1015" s="7" t="s">
        <f>=MAX(1,DATEDIF(C1015,D1015,"d")-1)</f>
      </c>
      <c r="K1015" s="9" t="s">
        <f>=I1015*365/J1015</f>
      </c>
    </row>
    <row collapsed="false" customFormat="false" customHeight="false" hidden="false" ht="12.1" outlineLevel="0" r="1016">
      <c r="A1016" s="16" t="s">
        <v>153</v>
      </c>
      <c r="B1016" s="16" t="s">
        <v>265</v>
      </c>
      <c r="C1016" s="36" t="n">
        <v>45559</v>
      </c>
      <c r="D1016" s="37" t="n">
        <v>45646</v>
      </c>
      <c r="E1016" s="17" t="n">
        <v>518.859</v>
      </c>
      <c r="F1016" s="17" t="n">
        <v>464.767</v>
      </c>
      <c r="G1016" s="17" t="n">
        <v>10</v>
      </c>
      <c r="H1016" s="6" t="s">
        <f>=(F1016-E1016)*G1016</f>
      </c>
      <c r="I1016" s="9" t="s">
        <f>=(F1016-E1016)/E1016</f>
      </c>
      <c r="J1016" s="7" t="s">
        <f>=MAX(1,DATEDIF(C1016,D1016,"d")-1)</f>
      </c>
      <c r="K1016" s="9" t="s">
        <f>=I1016*365/J1016</f>
      </c>
    </row>
    <row collapsed="false" customFormat="false" customHeight="false" hidden="false" ht="12.1" outlineLevel="0" r="1017">
      <c r="A1017" s="16" t="s">
        <v>153</v>
      </c>
      <c r="B1017" s="16" t="s">
        <v>265</v>
      </c>
      <c r="C1017" s="36" t="n">
        <v>45566</v>
      </c>
      <c r="D1017" s="37" t="n">
        <v>45673</v>
      </c>
      <c r="E1017" s="17" t="n">
        <v>507.053</v>
      </c>
      <c r="F1017" s="17" t="n">
        <v>507.746</v>
      </c>
      <c r="G1017" s="17" t="n">
        <v>10</v>
      </c>
      <c r="H1017" s="6" t="s">
        <f>=(F1017-E1017)*G1017</f>
      </c>
      <c r="I1017" s="9" t="s">
        <f>=(F1017-E1017)/E1017</f>
      </c>
      <c r="J1017" s="7" t="s">
        <f>=MAX(1,DATEDIF(C1017,D1017,"d")-1)</f>
      </c>
      <c r="K1017" s="9" t="s">
        <f>=I1017*365/J1017</f>
      </c>
    </row>
    <row collapsed="false" customFormat="false" customHeight="false" hidden="false" ht="12.1" outlineLevel="0" r="1018">
      <c r="A1018" s="16" t="s">
        <v>153</v>
      </c>
      <c r="B1018" s="16" t="s">
        <v>265</v>
      </c>
      <c r="C1018" s="36" t="n">
        <v>45582</v>
      </c>
      <c r="D1018" s="37" t="n">
        <v>45679</v>
      </c>
      <c r="E1018" s="17" t="n">
        <v>489.845</v>
      </c>
      <c r="F1018" s="17" t="n">
        <v>521.339</v>
      </c>
      <c r="G1018" s="17" t="n">
        <v>10</v>
      </c>
      <c r="H1018" s="6" t="s">
        <f>=(F1018-E1018)*G1018</f>
      </c>
      <c r="I1018" s="9" t="s">
        <f>=(F1018-E1018)/E1018</f>
      </c>
      <c r="J1018" s="7" t="s">
        <f>=MAX(1,DATEDIF(C1018,D1018,"d")-1)</f>
      </c>
      <c r="K1018" s="9" t="s">
        <f>=I1018*365/J1018</f>
      </c>
    </row>
    <row collapsed="false" customFormat="false" customHeight="false" hidden="false" ht="12.1" outlineLevel="0" r="1019">
      <c r="A1019" s="16" t="s">
        <v>153</v>
      </c>
      <c r="B1019" s="16" t="s">
        <v>265</v>
      </c>
      <c r="C1019" s="36" t="n">
        <v>45583</v>
      </c>
      <c r="D1019" s="37" t="n">
        <v>45684</v>
      </c>
      <c r="E1019" s="17" t="n">
        <v>465.833</v>
      </c>
      <c r="F1019" s="17" t="n">
        <v>523.538</v>
      </c>
      <c r="G1019" s="17" t="n">
        <v>10</v>
      </c>
      <c r="H1019" s="6" t="s">
        <f>=(F1019-E1019)*G1019</f>
      </c>
      <c r="I1019" s="9" t="s">
        <f>=(F1019-E1019)/E1019</f>
      </c>
      <c r="J1019" s="7" t="s">
        <f>=MAX(1,DATEDIF(C1019,D1019,"d")-1)</f>
      </c>
      <c r="K1019" s="9" t="s">
        <f>=I1019*365/J1019</f>
      </c>
    </row>
    <row collapsed="false" customFormat="false" customHeight="false" hidden="false" ht="12.1" outlineLevel="0" r="1020">
      <c r="A1020" s="16" t="s">
        <v>153</v>
      </c>
      <c r="B1020" s="16" t="s">
        <v>265</v>
      </c>
      <c r="C1020" s="36" t="n">
        <v>45597</v>
      </c>
      <c r="D1020" s="37" t="n">
        <v>45701</v>
      </c>
      <c r="E1020" s="17" t="n">
        <v>425.2125</v>
      </c>
      <c r="F1020" s="17" t="n">
        <v>507.5465</v>
      </c>
      <c r="G1020" s="17" t="n">
        <v>20</v>
      </c>
      <c r="H1020" s="6" t="s">
        <f>=(F1020-E1020)*G1020</f>
      </c>
      <c r="I1020" s="9" t="s">
        <f>=(F1020-E1020)/E1020</f>
      </c>
      <c r="J1020" s="7" t="s">
        <f>=MAX(1,DATEDIF(C1020,D1020,"d")-1)</f>
      </c>
      <c r="K1020" s="9" t="s">
        <f>=I1020*365/J1020</f>
      </c>
    </row>
    <row collapsed="false" customFormat="false" customHeight="false" hidden="false" ht="12.1" outlineLevel="0" r="1021">
      <c r="A1021" s="16" t="s">
        <v>153</v>
      </c>
      <c r="B1021" s="16" t="s">
        <v>265</v>
      </c>
      <c r="C1021" s="36" t="n">
        <v>45685</v>
      </c>
      <c r="D1021" s="37" t="n">
        <v>45702</v>
      </c>
      <c r="E1021" s="17" t="n">
        <v>512.856</v>
      </c>
      <c r="F1021" s="17" t="n">
        <v>519.54</v>
      </c>
      <c r="G1021" s="17" t="n">
        <v>10</v>
      </c>
      <c r="H1021" s="6" t="s">
        <f>=(F1021-E1021)*G1021</f>
      </c>
      <c r="I1021" s="9" t="s">
        <f>=(F1021-E1021)/E1021</f>
      </c>
      <c r="J1021" s="7" t="s">
        <f>=MAX(1,DATEDIF(C1021,D1021,"d")-1)</f>
      </c>
      <c r="K1021" s="9" t="s">
        <f>=I1021*365/J1021</f>
      </c>
    </row>
    <row collapsed="false" customFormat="false" customHeight="false" hidden="false" ht="12.1" outlineLevel="0" r="1022">
      <c r="A1022" s="16" t="s">
        <v>153</v>
      </c>
      <c r="B1022" s="16" t="s">
        <v>265</v>
      </c>
      <c r="C1022" s="36" t="n">
        <v>45691</v>
      </c>
      <c r="D1022" s="37" t="n">
        <v>45705</v>
      </c>
      <c r="E1022" s="17" t="n">
        <v>500.25</v>
      </c>
      <c r="F1022" s="17" t="n">
        <v>519.14</v>
      </c>
      <c r="G1022" s="17" t="n">
        <v>10</v>
      </c>
      <c r="H1022" s="6" t="s">
        <f>=(F1022-E1022)*G1022</f>
      </c>
      <c r="I1022" s="9" t="s">
        <f>=(F1022-E1022)/E1022</f>
      </c>
      <c r="J1022" s="7" t="s">
        <f>=MAX(1,DATEDIF(C1022,D1022,"d")-1)</f>
      </c>
      <c r="K1022" s="9" t="s">
        <f>=I1022*365/J1022</f>
      </c>
    </row>
    <row collapsed="false" customFormat="false" customHeight="false" hidden="false" ht="12.1" outlineLevel="0" r="1023">
      <c r="A1023" s="16" t="s">
        <v>153</v>
      </c>
      <c r="B1023" s="16" t="s">
        <v>265</v>
      </c>
      <c r="C1023" s="36" t="n">
        <v>45702</v>
      </c>
      <c r="D1023" s="37" t="n">
        <v>45706</v>
      </c>
      <c r="E1023" s="17" t="n">
        <v>513.657</v>
      </c>
      <c r="F1023" s="17" t="n">
        <v>537.531</v>
      </c>
      <c r="G1023" s="17" t="n">
        <v>10</v>
      </c>
      <c r="H1023" s="6" t="s">
        <f>=(F1023-E1023)*G1023</f>
      </c>
      <c r="I1023" s="9" t="s">
        <f>=(F1023-E1023)/E1023</f>
      </c>
      <c r="J1023" s="7" t="s">
        <f>=MAX(1,DATEDIF(C1023,D1023,"d")-1)</f>
      </c>
      <c r="K1023" s="9" t="s">
        <f>=I1023*365/J1023</f>
      </c>
    </row>
    <row collapsed="false" customFormat="false" customHeight="false" hidden="false" ht="12.1" outlineLevel="0" r="1024">
      <c r="A1024" s="16" t="s">
        <v>153</v>
      </c>
      <c r="B1024" s="16" t="s">
        <v>265</v>
      </c>
      <c r="C1024" s="36" t="n">
        <v>45740</v>
      </c>
      <c r="D1024" s="37" t="n">
        <v>45742</v>
      </c>
      <c r="E1024" s="17" t="n">
        <v>536.668</v>
      </c>
      <c r="F1024" s="17" t="n">
        <v>567.916</v>
      </c>
      <c r="G1024" s="17" t="n">
        <v>10</v>
      </c>
      <c r="H1024" s="6" t="s">
        <f>=(F1024-E1024)*G1024</f>
      </c>
      <c r="I1024" s="9" t="s">
        <f>=(F1024-E1024)/E1024</f>
      </c>
      <c r="J1024" s="7" t="s">
        <f>=MAX(1,DATEDIF(C1024,D1024,"d")-1)</f>
      </c>
      <c r="K1024" s="9" t="s">
        <f>=I1024*365/J1024</f>
      </c>
    </row>
    <row collapsed="false" customFormat="false" customHeight="false" hidden="false" ht="12.1" outlineLevel="0" r="1025">
      <c r="A1025" s="16" t="s">
        <v>153</v>
      </c>
      <c r="B1025" s="16" t="s">
        <v>265</v>
      </c>
      <c r="C1025" s="36" t="n">
        <v>45744</v>
      </c>
      <c r="D1025" s="37" t="n">
        <v>45783</v>
      </c>
      <c r="E1025" s="17" t="n">
        <v>526.263</v>
      </c>
      <c r="F1025" s="17" t="n">
        <v>462.7683</v>
      </c>
      <c r="G1025" s="17" t="n">
        <v>10</v>
      </c>
      <c r="H1025" s="6" t="s">
        <f>=(F1025-E1025)*G1025</f>
      </c>
      <c r="I1025" s="9" t="s">
        <f>=(F1025-E1025)/E1025</f>
      </c>
      <c r="J1025" s="7" t="s">
        <f>=MAX(1,DATEDIF(C1025,D1025,"d")-1)</f>
      </c>
      <c r="K1025" s="9" t="s">
        <f>=I1025*365/J1025</f>
      </c>
    </row>
    <row collapsed="false" customFormat="false" customHeight="false" hidden="false" ht="12.1" outlineLevel="0" r="1026">
      <c r="A1026" s="16" t="s">
        <v>153</v>
      </c>
      <c r="B1026" s="16" t="s">
        <v>265</v>
      </c>
      <c r="C1026" s="36" t="n">
        <v>45748</v>
      </c>
      <c r="D1026" s="37" t="n">
        <v>45783</v>
      </c>
      <c r="E1026" s="17" t="n">
        <v>510.255</v>
      </c>
      <c r="F1026" s="17" t="n">
        <v>462.7683</v>
      </c>
      <c r="G1026" s="17" t="n">
        <v>10</v>
      </c>
      <c r="H1026" s="6" t="s">
        <f>=(F1026-E1026)*G1026</f>
      </c>
      <c r="I1026" s="9" t="s">
        <f>=(F1026-E1026)/E1026</f>
      </c>
      <c r="J1026" s="7" t="s">
        <f>=MAX(1,DATEDIF(C1026,D1026,"d")-1)</f>
      </c>
      <c r="K1026" s="9" t="s">
        <f>=I1026*365/J1026</f>
      </c>
    </row>
    <row collapsed="false" customFormat="false" customHeight="false" hidden="false" ht="12.1" outlineLevel="0" r="1027">
      <c r="A1027" s="16" t="s">
        <v>153</v>
      </c>
      <c r="B1027" s="16" t="s">
        <v>265</v>
      </c>
      <c r="C1027" s="36" t="n">
        <v>45751</v>
      </c>
      <c r="D1027" s="37" t="n">
        <v>45783</v>
      </c>
      <c r="E1027" s="17" t="n">
        <v>487.844</v>
      </c>
      <c r="F1027" s="17" t="n">
        <v>462.7683</v>
      </c>
      <c r="G1027" s="17" t="n">
        <v>10</v>
      </c>
      <c r="H1027" s="6" t="s">
        <f>=(F1027-E1027)*G1027</f>
      </c>
      <c r="I1027" s="9" t="s">
        <f>=(F1027-E1027)/E1027</f>
      </c>
      <c r="J1027" s="7" t="s">
        <f>=MAX(1,DATEDIF(C1027,D1027,"d")-1)</f>
      </c>
      <c r="K1027" s="9" t="s">
        <f>=I1027*365/J1027</f>
      </c>
    </row>
    <row collapsed="false" customFormat="false" customHeight="false" hidden="false" ht="12.1" outlineLevel="0" r="1028">
      <c r="A1028" s="16" t="s">
        <v>153</v>
      </c>
      <c r="B1028" s="16" t="s">
        <v>265</v>
      </c>
      <c r="C1028" s="36" t="n">
        <v>45782</v>
      </c>
      <c r="D1028" s="37" t="n">
        <v>45789</v>
      </c>
      <c r="E1028" s="17" t="n">
        <v>454.227</v>
      </c>
      <c r="F1028" s="17" t="n">
        <v>486.7563</v>
      </c>
      <c r="G1028" s="17" t="n">
        <v>30</v>
      </c>
      <c r="H1028" s="6" t="s">
        <f>=(F1028-E1028)*G1028</f>
      </c>
      <c r="I1028" s="9" t="s">
        <f>=(F1028-E1028)/E1028</f>
      </c>
      <c r="J1028" s="7" t="s">
        <f>=MAX(1,DATEDIF(C1028,D1028,"d")-1)</f>
      </c>
      <c r="K1028" s="9" t="s">
        <f>=I1028*365/J1028</f>
      </c>
    </row>
    <row collapsed="false" customFormat="false" customHeight="false" hidden="false" ht="12.1" outlineLevel="0" r="1029">
      <c r="A1029" s="16" t="s">
        <v>153</v>
      </c>
      <c r="B1029" s="16" t="s">
        <v>265</v>
      </c>
      <c r="C1029" s="36" t="n">
        <v>45799</v>
      </c>
      <c r="D1029" s="37" t="n">
        <v>45848</v>
      </c>
      <c r="E1029" s="17" t="n">
        <v>478.839</v>
      </c>
      <c r="F1029" s="17" t="n">
        <v>444.5777</v>
      </c>
      <c r="G1029" s="17" t="n">
        <v>10</v>
      </c>
      <c r="H1029" s="6" t="s">
        <f>=(F1029-E1029)*G1029</f>
      </c>
      <c r="I1029" s="9" t="s">
        <f>=(F1029-E1029)/E1029</f>
      </c>
      <c r="J1029" s="7" t="s">
        <f>=MAX(1,DATEDIF(C1029,D1029,"d")-1)</f>
      </c>
      <c r="K1029" s="9" t="s">
        <f>=I1029*365/J1029</f>
      </c>
    </row>
    <row collapsed="false" customFormat="false" customHeight="false" hidden="false" ht="12.1" outlineLevel="0" r="1030">
      <c r="A1030" s="16" t="s">
        <v>153</v>
      </c>
      <c r="B1030" s="16" t="s">
        <v>265</v>
      </c>
      <c r="C1030" s="36" t="n">
        <v>45803</v>
      </c>
      <c r="D1030" s="37" t="n">
        <v>45848</v>
      </c>
      <c r="E1030" s="17" t="n">
        <v>455.428</v>
      </c>
      <c r="F1030" s="17" t="n">
        <v>444.5777</v>
      </c>
      <c r="G1030" s="17" t="n">
        <v>10</v>
      </c>
      <c r="H1030" s="6" t="s">
        <f>=(F1030-E1030)*G1030</f>
      </c>
      <c r="I1030" s="9" t="s">
        <f>=(F1030-E1030)/E1030</f>
      </c>
      <c r="J1030" s="7" t="s">
        <f>=MAX(1,DATEDIF(C1030,D1030,"d")-1)</f>
      </c>
      <c r="K1030" s="9" t="s">
        <f>=I1030*365/J1030</f>
      </c>
    </row>
    <row collapsed="false" customFormat="false" customHeight="false" hidden="false" ht="12.1" outlineLevel="0" r="1031">
      <c r="A1031" s="16" t="s">
        <v>153</v>
      </c>
      <c r="B1031" s="16" t="s">
        <v>265</v>
      </c>
      <c r="C1031" s="36" t="n">
        <v>45847</v>
      </c>
      <c r="D1031" s="37" t="n">
        <v>45848</v>
      </c>
      <c r="E1031" s="17" t="n">
        <v>440.42</v>
      </c>
      <c r="F1031" s="17" t="n">
        <v>444.5777</v>
      </c>
      <c r="G1031" s="17" t="n">
        <v>10</v>
      </c>
      <c r="H1031" s="6" t="s">
        <f>=(F1031-E1031)*G1031</f>
      </c>
      <c r="I1031" s="9" t="s">
        <f>=(F1031-E1031)/E1031</f>
      </c>
      <c r="J1031" s="7" t="s">
        <f>=MAX(1,DATEDIF(C1031,D1031,"d")-1)</f>
      </c>
      <c r="K1031" s="9" t="s">
        <f>=I1031*365/J1031</f>
      </c>
    </row>
    <row collapsed="false" customFormat="false" customHeight="false" hidden="false" ht="12.1" outlineLevel="0" r="1032">
      <c r="A1032" s="16" t="s">
        <v>153</v>
      </c>
      <c r="B1032" s="16" t="s">
        <v>265</v>
      </c>
      <c r="C1032" s="36" t="n">
        <v>45847</v>
      </c>
      <c r="D1032" s="37" t="n">
        <v>45852</v>
      </c>
      <c r="E1032" s="17" t="n">
        <v>440.42</v>
      </c>
      <c r="F1032" s="17" t="n">
        <v>449.3752</v>
      </c>
      <c r="G1032" s="17" t="n">
        <v>10</v>
      </c>
      <c r="H1032" s="6" t="s">
        <f>=(F1032-E1032)*G1032</f>
      </c>
      <c r="I1032" s="9" t="s">
        <f>=(F1032-E1032)/E1032</f>
      </c>
      <c r="J1032" s="7" t="s">
        <f>=MAX(1,DATEDIF(C1032,D1032,"d")-1)</f>
      </c>
      <c r="K1032" s="9" t="s">
        <f>=I1032*365/J1032</f>
      </c>
    </row>
    <row collapsed="false" customFormat="false" customHeight="false" hidden="false" ht="12.1" outlineLevel="0" r="1033">
      <c r="A1033" s="16" t="s">
        <v>153</v>
      </c>
      <c r="B1033" s="16" t="s">
        <v>265</v>
      </c>
      <c r="C1033" s="36" t="n">
        <v>45848</v>
      </c>
      <c r="D1033" s="37" t="n">
        <v>45852</v>
      </c>
      <c r="E1033" s="17" t="n">
        <v>440.62</v>
      </c>
      <c r="F1033" s="17" t="n">
        <v>449.3752</v>
      </c>
      <c r="G1033" s="17" t="n">
        <v>30</v>
      </c>
      <c r="H1033" s="6" t="s">
        <f>=(F1033-E1033)*G1033</f>
      </c>
      <c r="I1033" s="9" t="s">
        <f>=(F1033-E1033)/E1033</f>
      </c>
      <c r="J1033" s="7" t="s">
        <f>=MAX(1,DATEDIF(C1033,D1033,"d")-1)</f>
      </c>
      <c r="K1033" s="9" t="s">
        <f>=I1033*365/J1033</f>
      </c>
    </row>
    <row collapsed="false" customFormat="false" customHeight="false" hidden="false" ht="12.1" outlineLevel="0" r="1034">
      <c r="A1034" s="16" t="s">
        <v>153</v>
      </c>
      <c r="B1034" s="16" t="s">
        <v>265</v>
      </c>
      <c r="C1034" s="36" t="n">
        <v>45924</v>
      </c>
      <c r="D1034" s="37" t="n">
        <v>45938</v>
      </c>
      <c r="E1034" s="17" t="n">
        <v>451.0255</v>
      </c>
      <c r="F1034" s="17" t="n">
        <v>449.775</v>
      </c>
      <c r="G1034" s="17" t="n">
        <v>20</v>
      </c>
      <c r="H1034" s="6" t="s">
        <f>=(F1034-E1034)*G1034</f>
      </c>
      <c r="I1034" s="9" t="s">
        <f>=(F1034-E1034)/E1034</f>
      </c>
      <c r="J1034" s="7" t="s">
        <f>=MAX(1,DATEDIF(C1034,D1034,"d")-1)</f>
      </c>
      <c r="K1034" s="9" t="s">
        <f>=I1034*365/J1034</f>
      </c>
    </row>
    <row collapsed="false" customFormat="false" customHeight="false" hidden="false" ht="12.1" outlineLevel="0" r="1035">
      <c r="A1035" s="16" t="s">
        <v>153</v>
      </c>
      <c r="B1035" s="16" t="s">
        <v>265</v>
      </c>
      <c r="C1035" s="36" t="n">
        <v>45939</v>
      </c>
      <c r="D1035" s="37" t="n">
        <v>45946</v>
      </c>
      <c r="E1035" s="17" t="n">
        <v>438.619</v>
      </c>
      <c r="F1035" s="17" t="n">
        <v>449.575</v>
      </c>
      <c r="G1035" s="17" t="n">
        <v>10</v>
      </c>
      <c r="H1035" s="6" t="s">
        <f>=(F1035-E1035)*G1035</f>
      </c>
      <c r="I1035" s="9" t="s">
        <f>=(F1035-E1035)/E1035</f>
      </c>
      <c r="J1035" s="7" t="s">
        <f>=MAX(1,DATEDIF(C1035,D1035,"d")-1)</f>
      </c>
      <c r="K1035" s="9" t="s">
        <f>=I1035*365/J1035</f>
      </c>
    </row>
    <row collapsed="false" customFormat="false" customHeight="false" hidden="false" ht="12.1" outlineLevel="0" r="1036">
      <c r="A1036" s="16" t="s">
        <v>153</v>
      </c>
      <c r="B1036" s="16" t="s">
        <v>265</v>
      </c>
      <c r="C1036" s="36" t="n">
        <v>45951</v>
      </c>
      <c r="D1036" s="37" t="n">
        <v>45971</v>
      </c>
      <c r="E1036" s="17" t="n">
        <v>436.618</v>
      </c>
      <c r="F1036" s="17" t="n">
        <v>429.585</v>
      </c>
      <c r="G1036" s="17" t="n">
        <v>10</v>
      </c>
      <c r="H1036" s="6" t="s">
        <f>=(F1036-E1036)*G1036</f>
      </c>
      <c r="I1036" s="9" t="s">
        <f>=(F1036-E1036)/E1036</f>
      </c>
      <c r="J1036" s="7" t="s">
        <f>=MAX(1,DATEDIF(C1036,D1036,"d")-1)</f>
      </c>
      <c r="K1036" s="9" t="s">
        <f>=I1036*365/J1036</f>
      </c>
    </row>
    <row collapsed="false" customFormat="false" customHeight="false" hidden="false" ht="12.1" outlineLevel="0" r="1037">
      <c r="A1037" s="16" t="s">
        <v>153</v>
      </c>
      <c r="B1037" s="16" t="s">
        <v>265</v>
      </c>
      <c r="C1037" s="36" t="n">
        <v>45958</v>
      </c>
      <c r="D1037" s="37" t="n">
        <v>45971</v>
      </c>
      <c r="E1037" s="17" t="n">
        <v>424.012</v>
      </c>
      <c r="F1037" s="17" t="n">
        <v>429.585</v>
      </c>
      <c r="G1037" s="17" t="n">
        <v>20</v>
      </c>
      <c r="H1037" s="6" t="s">
        <f>=(F1037-E1037)*G1037</f>
      </c>
      <c r="I1037" s="9" t="s">
        <f>=(F1037-E1037)/E1037</f>
      </c>
      <c r="J1037" s="7" t="s">
        <f>=MAX(1,DATEDIF(C1037,D1037,"d")-1)</f>
      </c>
      <c r="K1037" s="9" t="s">
        <f>=I1037*365/J1037</f>
      </c>
    </row>
    <row collapsed="false" customFormat="false" customHeight="false" hidden="false" ht="12.1" outlineLevel="0" r="1038">
      <c r="A1038" s="16" t="s">
        <v>153</v>
      </c>
      <c r="B1038" s="16" t="s">
        <v>265</v>
      </c>
      <c r="C1038" s="36" t="n">
        <v>45971</v>
      </c>
      <c r="D1038" s="37" t="n">
        <v>45974</v>
      </c>
      <c r="E1038" s="17" t="n">
        <v>425.613</v>
      </c>
      <c r="F1038" s="17" t="n">
        <v>429.585</v>
      </c>
      <c r="G1038" s="17" t="n">
        <v>10</v>
      </c>
      <c r="H1038" s="6" t="s">
        <f>=(F1038-E1038)*G1038</f>
      </c>
      <c r="I1038" s="9" t="s">
        <f>=(F1038-E1038)/E1038</f>
      </c>
      <c r="J1038" s="7" t="s">
        <f>=MAX(1,DATEDIF(C1038,D1038,"d")-1)</f>
      </c>
      <c r="K1038" s="9" t="s">
        <f>=I1038*365/J1038</f>
      </c>
    </row>
    <row collapsed="false" customFormat="false" customHeight="false" hidden="false" ht="12.1" outlineLevel="0" r="1039">
      <c r="A1039" s="16" t="s">
        <v>153</v>
      </c>
      <c r="B1039" s="16" t="s">
        <v>265</v>
      </c>
      <c r="C1039" s="36" t="n">
        <v>45972</v>
      </c>
      <c r="D1039" s="37" t="n">
        <v>45974</v>
      </c>
      <c r="E1039" s="17" t="n">
        <v>423.812</v>
      </c>
      <c r="F1039" s="17" t="n">
        <v>429.585</v>
      </c>
      <c r="G1039" s="17" t="n">
        <v>10</v>
      </c>
      <c r="H1039" s="6" t="s">
        <f>=(F1039-E1039)*G1039</f>
      </c>
      <c r="I1039" s="9" t="s">
        <f>=(F1039-E1039)/E1039</f>
      </c>
      <c r="J1039" s="7" t="s">
        <f>=MAX(1,DATEDIF(C1039,D1039,"d")-1)</f>
      </c>
      <c r="K1039" s="9" t="s">
        <f>=I1039*365/J1039</f>
      </c>
    </row>
    <row collapsed="false" customFormat="false" customHeight="false" hidden="false" ht="12.1" outlineLevel="0" r="1040">
      <c r="A1040" s="16" t="s">
        <v>153</v>
      </c>
      <c r="B1040" s="16" t="s">
        <v>265</v>
      </c>
      <c r="C1040" s="36" t="n">
        <v>45975</v>
      </c>
      <c r="D1040" s="37" t="n">
        <v>45979</v>
      </c>
      <c r="E1040" s="17" t="n">
        <v>423.4115</v>
      </c>
      <c r="F1040" s="17" t="n">
        <v>424.588</v>
      </c>
      <c r="G1040" s="17" t="n">
        <v>20</v>
      </c>
      <c r="H1040" s="6" t="s">
        <f>=(F1040-E1040)*G1040</f>
      </c>
      <c r="I1040" s="9" t="s">
        <f>=(F1040-E1040)/E1040</f>
      </c>
      <c r="J1040" s="7" t="s">
        <f>=MAX(1,DATEDIF(C1040,D1040,"d")-1)</f>
      </c>
      <c r="K1040" s="9" t="s">
        <f>=I1040*365/J1040</f>
      </c>
    </row>
    <row collapsed="false" customFormat="false" customHeight="false" hidden="false" ht="12.1" outlineLevel="0" r="1041">
      <c r="A1041" s="16" t="s">
        <v>153</v>
      </c>
      <c r="B1041" s="16" t="s">
        <v>265</v>
      </c>
      <c r="C1041" s="36" t="n">
        <v>45985</v>
      </c>
      <c r="D1041" s="37" t="n">
        <v>45989</v>
      </c>
      <c r="E1041" s="17" t="n">
        <v>420.7105</v>
      </c>
      <c r="F1041" s="17" t="n">
        <v>424.7875</v>
      </c>
      <c r="G1041" s="17" t="n">
        <v>20</v>
      </c>
      <c r="H1041" s="6" t="s">
        <f>=(F1041-E1041)*G1041</f>
      </c>
      <c r="I1041" s="9" t="s">
        <f>=(F1041-E1041)/E1041</f>
      </c>
      <c r="J1041" s="7" t="s">
        <f>=MAX(1,DATEDIF(C1041,D1041,"d")-1)</f>
      </c>
      <c r="K1041" s="9" t="s">
        <f>=I1041*365/J1041</f>
      </c>
    </row>
    <row collapsed="false" customFormat="false" customHeight="false" hidden="false" ht="12.1" outlineLevel="0" r="1042">
      <c r="A1042" s="16" t="s">
        <v>153</v>
      </c>
      <c r="B1042" s="16" t="s">
        <v>265</v>
      </c>
      <c r="C1042" s="36" t="n">
        <v>45992</v>
      </c>
      <c r="D1042" s="37" t="n">
        <v>45995</v>
      </c>
      <c r="E1042" s="17" t="n">
        <v>421.2105</v>
      </c>
      <c r="F1042" s="17" t="n">
        <v>425.387</v>
      </c>
      <c r="G1042" s="17" t="n">
        <v>20</v>
      </c>
      <c r="H1042" s="6" t="s">
        <f>=(F1042-E1042)*G1042</f>
      </c>
      <c r="I1042" s="9" t="s">
        <f>=(F1042-E1042)/E1042</f>
      </c>
      <c r="J1042" s="7" t="s">
        <f>=MAX(1,DATEDIF(C1042,D1042,"d")-1)</f>
      </c>
      <c r="K1042" s="9" t="s">
        <f>=I1042*365/J1042</f>
      </c>
    </row>
    <row collapsed="false" customFormat="false" customHeight="false" hidden="false" ht="12.1" outlineLevel="0" r="1043">
      <c r="A1043" s="16" t="s">
        <v>153</v>
      </c>
      <c r="B1043" s="16" t="s">
        <v>265</v>
      </c>
      <c r="C1043" s="36" t="n">
        <v>46002</v>
      </c>
      <c r="D1043" s="37" t="n">
        <v>46002</v>
      </c>
      <c r="E1043" s="17" t="n">
        <v>426.413</v>
      </c>
      <c r="F1043" s="17" t="n">
        <v>428.3855</v>
      </c>
      <c r="G1043" s="17" t="n">
        <v>20</v>
      </c>
      <c r="H1043" s="6" t="s">
        <f>=(F1043-E1043)*G1043</f>
      </c>
      <c r="I1043" s="9" t="s">
        <f>=(F1043-E1043)/E1043</f>
      </c>
      <c r="J1043" s="7" t="s">
        <f>=MAX(1,DATEDIF(C1043,D1043,"d")-1)</f>
      </c>
      <c r="K1043" s="9" t="s">
        <f>=I1043*365/J1043</f>
      </c>
    </row>
    <row collapsed="false" customFormat="false" customHeight="false" hidden="false" ht="12.1" outlineLevel="0" r="1044">
      <c r="A1044" s="16" t="s">
        <v>153</v>
      </c>
      <c r="B1044" s="16" t="s">
        <v>265</v>
      </c>
      <c r="C1044" s="36" t="n">
        <v>46003</v>
      </c>
      <c r="D1044" s="37" t="n">
        <v>46006</v>
      </c>
      <c r="E1044" s="17" t="n">
        <v>426.613</v>
      </c>
      <c r="F1044" s="17" t="n">
        <v>428.9855</v>
      </c>
      <c r="G1044" s="17" t="n">
        <v>20</v>
      </c>
      <c r="H1044" s="6" t="s">
        <f>=(F1044-E1044)*G1044</f>
      </c>
      <c r="I1044" s="9" t="s">
        <f>=(F1044-E1044)/E1044</f>
      </c>
      <c r="J1044" s="7" t="s">
        <f>=MAX(1,DATEDIF(C1044,D1044,"d")-1)</f>
      </c>
      <c r="K1044" s="9" t="s">
        <f>=I1044*365/J1044</f>
      </c>
    </row>
    <row collapsed="false" customFormat="false" customHeight="false" hidden="false" ht="12.1" outlineLevel="0" r="1045">
      <c r="A1045" s="16" t="s">
        <v>153</v>
      </c>
      <c r="B1045" s="16" t="s">
        <v>265</v>
      </c>
      <c r="C1045" s="36" t="n">
        <v>46008</v>
      </c>
      <c r="D1045" s="37" t="n">
        <v>46015</v>
      </c>
      <c r="E1045" s="17" t="n">
        <v>426.613</v>
      </c>
      <c r="F1045" s="17" t="n">
        <v>429.585</v>
      </c>
      <c r="G1045" s="17" t="n">
        <v>20</v>
      </c>
      <c r="H1045" s="6" t="s">
        <f>=(F1045-E1045)*G1045</f>
      </c>
      <c r="I1045" s="9" t="s">
        <f>=(F1045-E1045)/E1045</f>
      </c>
      <c r="J1045" s="7" t="s">
        <f>=MAX(1,DATEDIF(C1045,D1045,"d")-1)</f>
      </c>
      <c r="K1045" s="9" t="s">
        <f>=I1045*365/J1045</f>
      </c>
    </row>
    <row collapsed="false" customFormat="false" customHeight="false" hidden="false" ht="12.1" outlineLevel="0" r="1046">
      <c r="A1046" s="16" t="s">
        <v>153</v>
      </c>
      <c r="B1046" s="16" t="s">
        <v>265</v>
      </c>
      <c r="C1046" s="36" t="n">
        <v>46016</v>
      </c>
      <c r="D1046" s="37" t="n">
        <v>46084</v>
      </c>
      <c r="E1046" s="17" t="n">
        <v>424.612</v>
      </c>
      <c r="F1046" s="17" t="n">
        <v>414.5927</v>
      </c>
      <c r="G1046" s="17" t="n">
        <v>20</v>
      </c>
      <c r="H1046" s="6" t="s">
        <f>=(F1046-E1046)*G1046</f>
      </c>
      <c r="I1046" s="9" t="s">
        <f>=(F1046-E1046)/E1046</f>
      </c>
      <c r="J1046" s="7" t="s">
        <f>=MAX(1,DATEDIF(C1046,D1046,"d")-1)</f>
      </c>
      <c r="K1046" s="9" t="s">
        <f>=I1046*365/J1046</f>
      </c>
    </row>
    <row collapsed="false" customFormat="false" customHeight="false" hidden="false" ht="12.1" outlineLevel="0" r="1047">
      <c r="A1047" s="16" t="s">
        <v>153</v>
      </c>
      <c r="B1047" s="16" t="s">
        <v>265</v>
      </c>
      <c r="C1047" s="36" t="n">
        <v>46050</v>
      </c>
      <c r="D1047" s="37" t="n">
        <v>46084</v>
      </c>
      <c r="E1047" s="17" t="n">
        <v>414.407</v>
      </c>
      <c r="F1047" s="17" t="n">
        <v>414.5927</v>
      </c>
      <c r="G1047" s="17" t="n">
        <v>40</v>
      </c>
      <c r="H1047" s="6" t="s">
        <f>=(F1047-E1047)*G1047</f>
      </c>
      <c r="I1047" s="9" t="s">
        <f>=(F1047-E1047)/E1047</f>
      </c>
      <c r="J1047" s="7" t="s">
        <f>=MAX(1,DATEDIF(C1047,D1047,"d")-1)</f>
      </c>
      <c r="K1047" s="9" t="s">
        <f>=I1047*365/J1047</f>
      </c>
    </row>
    <row collapsed="false" customFormat="false" customHeight="false" hidden="false" ht="12.1" outlineLevel="0" r="1048">
      <c r="A1048" s="16" t="s">
        <v>154</v>
      </c>
      <c r="B1048" s="16" t="s">
        <v>276</v>
      </c>
      <c r="C1048" s="36" t="n">
        <v>45409</v>
      </c>
      <c r="D1048" s="37" t="n">
        <v>45419</v>
      </c>
      <c r="E1048" s="17" t="n">
        <v>2602.3</v>
      </c>
      <c r="F1048" s="17" t="n">
        <v>2592.705</v>
      </c>
      <c r="G1048" s="17" t="n">
        <v>1</v>
      </c>
      <c r="H1048" s="6" t="s">
        <f>=(F1048-E1048)*G1048</f>
      </c>
      <c r="I1048" s="9" t="s">
        <f>=(F1048-E1048)/E1048</f>
      </c>
      <c r="J1048" s="7" t="s">
        <f>=MAX(1,DATEDIF(C1048,D1048,"d")-1)</f>
      </c>
      <c r="K1048" s="9" t="s">
        <f>=I1048*365/J1048</f>
      </c>
    </row>
    <row collapsed="false" customFormat="false" customHeight="false" hidden="false" ht="12.1" outlineLevel="0" r="1049">
      <c r="A1049" s="16" t="s">
        <v>154</v>
      </c>
      <c r="B1049" s="16" t="s">
        <v>276</v>
      </c>
      <c r="C1049" s="36" t="n">
        <v>45414</v>
      </c>
      <c r="D1049" s="37" t="n">
        <v>45419</v>
      </c>
      <c r="E1049" s="17" t="n">
        <v>2570.78</v>
      </c>
      <c r="F1049" s="17" t="n">
        <v>2592.705</v>
      </c>
      <c r="G1049" s="17" t="n">
        <v>1</v>
      </c>
      <c r="H1049" s="6" t="s">
        <f>=(F1049-E1049)*G1049</f>
      </c>
      <c r="I1049" s="9" t="s">
        <f>=(F1049-E1049)/E1049</f>
      </c>
      <c r="J1049" s="7" t="s">
        <f>=MAX(1,DATEDIF(C1049,D1049,"d")-1)</f>
      </c>
      <c r="K1049" s="9" t="s">
        <f>=I1049*365/J1049</f>
      </c>
    </row>
    <row collapsed="false" customFormat="false" customHeight="false" hidden="false" ht="12.1" outlineLevel="0" r="1050">
      <c r="A1050" s="16" t="s">
        <v>154</v>
      </c>
      <c r="B1050" s="16" t="s">
        <v>276</v>
      </c>
      <c r="C1050" s="36" t="n">
        <v>45426</v>
      </c>
      <c r="D1050" s="37" t="n">
        <v>45532</v>
      </c>
      <c r="E1050" s="17" t="n">
        <v>2551.78</v>
      </c>
      <c r="F1050" s="17" t="n">
        <v>1765.115</v>
      </c>
      <c r="G1050" s="17" t="n">
        <v>1</v>
      </c>
      <c r="H1050" s="6" t="s">
        <f>=(F1050-E1050)*G1050</f>
      </c>
      <c r="I1050" s="9" t="s">
        <f>=(F1050-E1050)/E1050</f>
      </c>
      <c r="J1050" s="7" t="s">
        <f>=MAX(1,DATEDIF(C1050,D1050,"d")-1)</f>
      </c>
      <c r="K1050" s="9" t="s">
        <f>=I1050*365/J1050</f>
      </c>
    </row>
    <row collapsed="false" customFormat="false" customHeight="false" hidden="false" ht="12.1" outlineLevel="0" r="1051">
      <c r="A1051" s="16" t="s">
        <v>154</v>
      </c>
      <c r="B1051" s="16" t="s">
        <v>276</v>
      </c>
      <c r="C1051" s="36" t="n">
        <v>45429</v>
      </c>
      <c r="D1051" s="37" t="n">
        <v>45532</v>
      </c>
      <c r="E1051" s="17" t="n">
        <v>2515.01</v>
      </c>
      <c r="F1051" s="17" t="n">
        <v>1765.115</v>
      </c>
      <c r="G1051" s="17" t="n">
        <v>1</v>
      </c>
      <c r="H1051" s="6" t="s">
        <f>=(F1051-E1051)*G1051</f>
      </c>
      <c r="I1051" s="9" t="s">
        <f>=(F1051-E1051)/E1051</f>
      </c>
      <c r="J1051" s="7" t="s">
        <f>=MAX(1,DATEDIF(C1051,D1051,"d")-1)</f>
      </c>
      <c r="K1051" s="9" t="s">
        <f>=I1051*365/J1051</f>
      </c>
    </row>
    <row collapsed="false" customFormat="false" customHeight="false" hidden="false" ht="12.1" outlineLevel="0" r="1052">
      <c r="A1052" s="16" t="s">
        <v>154</v>
      </c>
      <c r="B1052" s="16" t="s">
        <v>276</v>
      </c>
      <c r="C1052" s="36" t="n">
        <v>45429</v>
      </c>
      <c r="D1052" s="37" t="n">
        <v>45608</v>
      </c>
      <c r="E1052" s="17" t="n">
        <v>2515.01</v>
      </c>
      <c r="F1052" s="17" t="n">
        <v>1460.269</v>
      </c>
      <c r="G1052" s="17" t="n">
        <v>1</v>
      </c>
      <c r="H1052" s="6" t="s">
        <f>=(F1052-E1052)*G1052</f>
      </c>
      <c r="I1052" s="9" t="s">
        <f>=(F1052-E1052)/E1052</f>
      </c>
      <c r="J1052" s="7" t="s">
        <f>=MAX(1,DATEDIF(C1052,D1052,"d")-1)</f>
      </c>
      <c r="K1052" s="9" t="s">
        <f>=I1052*365/J1052</f>
      </c>
    </row>
    <row collapsed="false" customFormat="false" customHeight="false" hidden="false" ht="12.1" outlineLevel="0" r="1053">
      <c r="A1053" s="16" t="s">
        <v>154</v>
      </c>
      <c r="B1053" s="16" t="s">
        <v>276</v>
      </c>
      <c r="C1053" s="36" t="n">
        <v>45433</v>
      </c>
      <c r="D1053" s="37" t="n">
        <v>45608</v>
      </c>
      <c r="E1053" s="17" t="n">
        <v>2501.25</v>
      </c>
      <c r="F1053" s="17" t="n">
        <v>1460.269</v>
      </c>
      <c r="G1053" s="17" t="n">
        <v>1</v>
      </c>
      <c r="H1053" s="6" t="s">
        <f>=(F1053-E1053)*G1053</f>
      </c>
      <c r="I1053" s="9" t="s">
        <f>=(F1053-E1053)/E1053</f>
      </c>
      <c r="J1053" s="7" t="s">
        <f>=MAX(1,DATEDIF(C1053,D1053,"d")-1)</f>
      </c>
      <c r="K1053" s="9" t="s">
        <f>=I1053*365/J1053</f>
      </c>
    </row>
    <row collapsed="false" customFormat="false" customHeight="false" hidden="false" ht="12.1" outlineLevel="0" r="1054">
      <c r="A1054" s="16" t="s">
        <v>154</v>
      </c>
      <c r="B1054" s="16" t="s">
        <v>276</v>
      </c>
      <c r="C1054" s="36" t="n">
        <v>45446</v>
      </c>
      <c r="D1054" s="37" t="n">
        <v>45608</v>
      </c>
      <c r="E1054" s="17" t="n">
        <v>2288.1425</v>
      </c>
      <c r="F1054" s="17" t="n">
        <v>1460.269</v>
      </c>
      <c r="G1054" s="17" t="n">
        <v>4</v>
      </c>
      <c r="H1054" s="6" t="s">
        <f>=(F1054-E1054)*G1054</f>
      </c>
      <c r="I1054" s="9" t="s">
        <f>=(F1054-E1054)/E1054</f>
      </c>
      <c r="J1054" s="7" t="s">
        <f>=MAX(1,DATEDIF(C1054,D1054,"d")-1)</f>
      </c>
      <c r="K1054" s="9" t="s">
        <f>=I1054*365/J1054</f>
      </c>
    </row>
    <row collapsed="false" customFormat="false" customHeight="false" hidden="false" ht="12.1" outlineLevel="0" r="1055">
      <c r="A1055" s="16" t="s">
        <v>154</v>
      </c>
      <c r="B1055" s="16" t="s">
        <v>276</v>
      </c>
      <c r="C1055" s="36" t="n">
        <v>45453</v>
      </c>
      <c r="D1055" s="37" t="n">
        <v>45608</v>
      </c>
      <c r="E1055" s="17" t="n">
        <v>2322.66</v>
      </c>
      <c r="F1055" s="17" t="n">
        <v>1460.269</v>
      </c>
      <c r="G1055" s="17" t="n">
        <v>2</v>
      </c>
      <c r="H1055" s="6" t="s">
        <f>=(F1055-E1055)*G1055</f>
      </c>
      <c r="I1055" s="9" t="s">
        <f>=(F1055-E1055)/E1055</f>
      </c>
      <c r="J1055" s="7" t="s">
        <f>=MAX(1,DATEDIF(C1055,D1055,"d")-1)</f>
      </c>
      <c r="K1055" s="9" t="s">
        <f>=I1055*365/J1055</f>
      </c>
    </row>
    <row collapsed="false" customFormat="false" customHeight="false" hidden="false" ht="12.1" outlineLevel="0" r="1056">
      <c r="A1056" s="16" t="s">
        <v>154</v>
      </c>
      <c r="B1056" s="16" t="s">
        <v>276</v>
      </c>
      <c r="C1056" s="36" t="n">
        <v>45460</v>
      </c>
      <c r="D1056" s="37" t="n">
        <v>45608</v>
      </c>
      <c r="E1056" s="17" t="n">
        <v>2233.616</v>
      </c>
      <c r="F1056" s="17" t="n">
        <v>1460.269</v>
      </c>
      <c r="G1056" s="17" t="n">
        <v>2</v>
      </c>
      <c r="H1056" s="6" t="s">
        <f>=(F1056-E1056)*G1056</f>
      </c>
      <c r="I1056" s="9" t="s">
        <f>=(F1056-E1056)/E1056</f>
      </c>
      <c r="J1056" s="7" t="s">
        <f>=MAX(1,DATEDIF(C1056,D1056,"d")-1)</f>
      </c>
      <c r="K1056" s="9" t="s">
        <f>=I1056*365/J1056</f>
      </c>
    </row>
    <row collapsed="false" customFormat="false" customHeight="false" hidden="false" ht="12.1" outlineLevel="0" r="1057">
      <c r="A1057" s="16" t="s">
        <v>154</v>
      </c>
      <c r="B1057" s="16" t="s">
        <v>276</v>
      </c>
      <c r="C1057" s="36" t="n">
        <v>45460</v>
      </c>
      <c r="D1057" s="37" t="n">
        <v>45672</v>
      </c>
      <c r="E1057" s="17" t="n">
        <v>2233.616</v>
      </c>
      <c r="F1057" s="17" t="n">
        <v>1434.782</v>
      </c>
      <c r="G1057" s="17" t="n">
        <v>5</v>
      </c>
      <c r="H1057" s="6" t="s">
        <f>=(F1057-E1057)*G1057</f>
      </c>
      <c r="I1057" s="9" t="s">
        <f>=(F1057-E1057)/E1057</f>
      </c>
      <c r="J1057" s="7" t="s">
        <f>=MAX(1,DATEDIF(C1057,D1057,"d")-1)</f>
      </c>
      <c r="K1057" s="9" t="s">
        <f>=I1057*365/J1057</f>
      </c>
    </row>
    <row collapsed="false" customFormat="false" customHeight="false" hidden="false" ht="12.1" outlineLevel="0" r="1058">
      <c r="A1058" s="16" t="s">
        <v>154</v>
      </c>
      <c r="B1058" s="16" t="s">
        <v>276</v>
      </c>
      <c r="C1058" s="36" t="n">
        <v>45460</v>
      </c>
      <c r="D1058" s="37" t="n">
        <v>45701</v>
      </c>
      <c r="E1058" s="17" t="n">
        <v>2233.616</v>
      </c>
      <c r="F1058" s="17" t="n">
        <v>1549.224</v>
      </c>
      <c r="G1058" s="17" t="n">
        <v>3</v>
      </c>
      <c r="H1058" s="6" t="s">
        <f>=(F1058-E1058)*G1058</f>
      </c>
      <c r="I1058" s="9" t="s">
        <f>=(F1058-E1058)/E1058</f>
      </c>
      <c r="J1058" s="7" t="s">
        <f>=MAX(1,DATEDIF(C1058,D1058,"d")-1)</f>
      </c>
      <c r="K1058" s="9" t="s">
        <f>=I1058*365/J1058</f>
      </c>
    </row>
    <row collapsed="false" customFormat="false" customHeight="false" hidden="false" ht="12.1" outlineLevel="0" r="1059">
      <c r="A1059" s="16" t="s">
        <v>154</v>
      </c>
      <c r="B1059" s="16" t="s">
        <v>276</v>
      </c>
      <c r="C1059" s="36" t="n">
        <v>45462</v>
      </c>
      <c r="D1059" s="37" t="n">
        <v>45701</v>
      </c>
      <c r="E1059" s="17" t="n">
        <v>2143.072</v>
      </c>
      <c r="F1059" s="17" t="n">
        <v>1549.224</v>
      </c>
      <c r="G1059" s="17" t="n">
        <v>2</v>
      </c>
      <c r="H1059" s="6" t="s">
        <f>=(F1059-E1059)*G1059</f>
      </c>
      <c r="I1059" s="9" t="s">
        <f>=(F1059-E1059)/E1059</f>
      </c>
      <c r="J1059" s="7" t="s">
        <f>=MAX(1,DATEDIF(C1059,D1059,"d")-1)</f>
      </c>
      <c r="K1059" s="9" t="s">
        <f>=I1059*365/J1059</f>
      </c>
    </row>
    <row collapsed="false" customFormat="false" customHeight="false" hidden="false" ht="12.1" outlineLevel="0" r="1060">
      <c r="A1060" s="16" t="s">
        <v>154</v>
      </c>
      <c r="B1060" s="16" t="s">
        <v>276</v>
      </c>
      <c r="C1060" s="36" t="n">
        <v>45462</v>
      </c>
      <c r="D1060" s="37" t="n">
        <v>45723</v>
      </c>
      <c r="E1060" s="17" t="n">
        <v>2143.072</v>
      </c>
      <c r="F1060" s="17" t="n">
        <v>1563.218</v>
      </c>
      <c r="G1060" s="17" t="n">
        <v>3</v>
      </c>
      <c r="H1060" s="6" t="s">
        <f>=(F1060-E1060)*G1060</f>
      </c>
      <c r="I1060" s="9" t="s">
        <f>=(F1060-E1060)/E1060</f>
      </c>
      <c r="J1060" s="7" t="s">
        <f>=MAX(1,DATEDIF(C1060,D1060,"d")-1)</f>
      </c>
      <c r="K1060" s="9" t="s">
        <f>=I1060*365/J1060</f>
      </c>
    </row>
    <row collapsed="false" customFormat="false" customHeight="false" hidden="false" ht="12.1" outlineLevel="0" r="1061">
      <c r="A1061" s="16" t="s">
        <v>154</v>
      </c>
      <c r="B1061" s="16" t="s">
        <v>276</v>
      </c>
      <c r="C1061" s="36" t="n">
        <v>45476</v>
      </c>
      <c r="D1061" s="37" t="n">
        <v>45723</v>
      </c>
      <c r="E1061" s="17" t="n">
        <v>2098.55</v>
      </c>
      <c r="F1061" s="17" t="n">
        <v>1563.218</v>
      </c>
      <c r="G1061" s="17" t="n">
        <v>2</v>
      </c>
      <c r="H1061" s="6" t="s">
        <f>=(F1061-E1061)*G1061</f>
      </c>
      <c r="I1061" s="9" t="s">
        <f>=(F1061-E1061)/E1061</f>
      </c>
      <c r="J1061" s="7" t="s">
        <f>=MAX(1,DATEDIF(C1061,D1061,"d")-1)</f>
      </c>
      <c r="K1061" s="9" t="s">
        <f>=I1061*365/J1061</f>
      </c>
    </row>
    <row collapsed="false" customFormat="false" customHeight="false" hidden="false" ht="12.1" outlineLevel="0" r="1062">
      <c r="A1062" s="16" t="s">
        <v>154</v>
      </c>
      <c r="B1062" s="16" t="s">
        <v>276</v>
      </c>
      <c r="C1062" s="36" t="n">
        <v>45476</v>
      </c>
      <c r="D1062" s="37" t="n">
        <v>45730</v>
      </c>
      <c r="E1062" s="17" t="n">
        <v>2098.55</v>
      </c>
      <c r="F1062" s="17" t="n">
        <v>1548.225</v>
      </c>
      <c r="G1062" s="17" t="n">
        <v>1</v>
      </c>
      <c r="H1062" s="6" t="s">
        <f>=(F1062-E1062)*G1062</f>
      </c>
      <c r="I1062" s="9" t="s">
        <f>=(F1062-E1062)/E1062</f>
      </c>
      <c r="J1062" s="7" t="s">
        <f>=MAX(1,DATEDIF(C1062,D1062,"d")-1)</f>
      </c>
      <c r="K1062" s="9" t="s">
        <f>=I1062*365/J1062</f>
      </c>
    </row>
    <row collapsed="false" customFormat="false" customHeight="false" hidden="false" ht="12.1" outlineLevel="0" r="1063">
      <c r="A1063" s="16" t="s">
        <v>154</v>
      </c>
      <c r="B1063" s="16" t="s">
        <v>276</v>
      </c>
      <c r="C1063" s="36" t="n">
        <v>45523</v>
      </c>
      <c r="D1063" s="37" t="n">
        <v>45730</v>
      </c>
      <c r="E1063" s="17" t="n">
        <v>1766.385</v>
      </c>
      <c r="F1063" s="17" t="n">
        <v>1548.225</v>
      </c>
      <c r="G1063" s="17" t="n">
        <v>2</v>
      </c>
      <c r="H1063" s="6" t="s">
        <f>=(F1063-E1063)*G1063</f>
      </c>
      <c r="I1063" s="9" t="s">
        <f>=(F1063-E1063)/E1063</f>
      </c>
      <c r="J1063" s="7" t="s">
        <f>=MAX(1,DATEDIF(C1063,D1063,"d")-1)</f>
      </c>
      <c r="K1063" s="9" t="s">
        <f>=I1063*365/J1063</f>
      </c>
    </row>
    <row collapsed="false" customFormat="false" customHeight="false" hidden="false" ht="12.1" outlineLevel="0" r="1064">
      <c r="A1064" s="16" t="s">
        <v>154</v>
      </c>
      <c r="B1064" s="16" t="s">
        <v>276</v>
      </c>
      <c r="C1064" s="36" t="n">
        <v>45533</v>
      </c>
      <c r="D1064" s="37" t="n">
        <v>45730</v>
      </c>
      <c r="E1064" s="17" t="n">
        <v>1720.36</v>
      </c>
      <c r="F1064" s="17" t="n">
        <v>1548.225</v>
      </c>
      <c r="G1064" s="17" t="n">
        <v>2</v>
      </c>
      <c r="H1064" s="6" t="s">
        <f>=(F1064-E1064)*G1064</f>
      </c>
      <c r="I1064" s="9" t="s">
        <f>=(F1064-E1064)/E1064</f>
      </c>
      <c r="J1064" s="7" t="s">
        <f>=MAX(1,DATEDIF(C1064,D1064,"d")-1)</f>
      </c>
      <c r="K1064" s="9" t="s">
        <f>=I1064*365/J1064</f>
      </c>
    </row>
    <row collapsed="false" customFormat="false" customHeight="false" hidden="false" ht="12.1" outlineLevel="0" r="1065">
      <c r="A1065" s="16" t="s">
        <v>154</v>
      </c>
      <c r="B1065" s="16" t="s">
        <v>276</v>
      </c>
      <c r="C1065" s="36" t="n">
        <v>45604</v>
      </c>
      <c r="D1065" s="37" t="n">
        <v>45730</v>
      </c>
      <c r="E1065" s="17" t="n">
        <v>1399.199</v>
      </c>
      <c r="F1065" s="17" t="n">
        <v>1548.225</v>
      </c>
      <c r="G1065" s="17" t="n">
        <v>5</v>
      </c>
      <c r="H1065" s="6" t="s">
        <f>=(F1065-E1065)*G1065</f>
      </c>
      <c r="I1065" s="9" t="s">
        <f>=(F1065-E1065)/E1065</f>
      </c>
      <c r="J1065" s="7" t="s">
        <f>=MAX(1,DATEDIF(C1065,D1065,"d")-1)</f>
      </c>
      <c r="K1065" s="9" t="s">
        <f>=I1065*365/J1065</f>
      </c>
    </row>
    <row collapsed="false" customFormat="false" customHeight="false" hidden="false" ht="12.1" outlineLevel="0" r="1066">
      <c r="A1066" s="16" t="s">
        <v>154</v>
      </c>
      <c r="B1066" s="16" t="s">
        <v>276</v>
      </c>
      <c r="C1066" s="36" t="n">
        <v>45604</v>
      </c>
      <c r="D1066" s="37" t="n">
        <v>45733</v>
      </c>
      <c r="E1066" s="17" t="n">
        <v>1399.199</v>
      </c>
      <c r="F1066" s="17" t="n">
        <v>1620.189</v>
      </c>
      <c r="G1066" s="17" t="n">
        <v>5</v>
      </c>
      <c r="H1066" s="6" t="s">
        <f>=(F1066-E1066)*G1066</f>
      </c>
      <c r="I1066" s="9" t="s">
        <f>=(F1066-E1066)/E1066</f>
      </c>
      <c r="J1066" s="7" t="s">
        <f>=MAX(1,DATEDIF(C1066,D1066,"d")-1)</f>
      </c>
      <c r="K1066" s="9" t="s">
        <f>=I1066*365/J1066</f>
      </c>
    </row>
    <row collapsed="false" customFormat="false" customHeight="false" hidden="false" ht="12.1" outlineLevel="0" r="1067">
      <c r="A1067" s="16" t="s">
        <v>154</v>
      </c>
      <c r="B1067" s="16" t="s">
        <v>276</v>
      </c>
      <c r="C1067" s="36" t="n">
        <v>45609</v>
      </c>
      <c r="D1067" s="37" t="n">
        <v>45733</v>
      </c>
      <c r="E1067" s="17" t="n">
        <v>1437.218</v>
      </c>
      <c r="F1067" s="17" t="n">
        <v>1620.189</v>
      </c>
      <c r="G1067" s="17" t="n">
        <v>5</v>
      </c>
      <c r="H1067" s="6" t="s">
        <f>=(F1067-E1067)*G1067</f>
      </c>
      <c r="I1067" s="9" t="s">
        <f>=(F1067-E1067)/E1067</f>
      </c>
      <c r="J1067" s="7" t="s">
        <f>=MAX(1,DATEDIF(C1067,D1067,"d")-1)</f>
      </c>
      <c r="K1067" s="9" t="s">
        <f>=I1067*365/J1067</f>
      </c>
    </row>
    <row collapsed="false" customFormat="false" customHeight="false" hidden="false" ht="12.1" outlineLevel="0" r="1068">
      <c r="A1068" s="16" t="s">
        <v>154</v>
      </c>
      <c r="B1068" s="16" t="s">
        <v>276</v>
      </c>
      <c r="C1068" s="36" t="n">
        <v>45611</v>
      </c>
      <c r="D1068" s="37" t="n">
        <v>45734</v>
      </c>
      <c r="E1068" s="17" t="n">
        <v>1397.698</v>
      </c>
      <c r="F1068" s="17" t="n">
        <v>1660.17</v>
      </c>
      <c r="G1068" s="17" t="n">
        <v>5</v>
      </c>
      <c r="H1068" s="6" t="s">
        <f>=(F1068-E1068)*G1068</f>
      </c>
      <c r="I1068" s="9" t="s">
        <f>=(F1068-E1068)/E1068</f>
      </c>
      <c r="J1068" s="7" t="s">
        <f>=MAX(1,DATEDIF(C1068,D1068,"d")-1)</f>
      </c>
      <c r="K1068" s="9" t="s">
        <f>=I1068*365/J1068</f>
      </c>
    </row>
    <row collapsed="false" customFormat="false" customHeight="false" hidden="false" ht="12.1" outlineLevel="0" r="1069">
      <c r="A1069" s="16" t="s">
        <v>154</v>
      </c>
      <c r="B1069" s="16" t="s">
        <v>276</v>
      </c>
      <c r="C1069" s="36" t="n">
        <v>45729</v>
      </c>
      <c r="D1069" s="37" t="n">
        <v>45876</v>
      </c>
      <c r="E1069" s="17" t="n">
        <v>1510.255</v>
      </c>
      <c r="F1069" s="17" t="n">
        <v>1288.3553</v>
      </c>
      <c r="G1069" s="17" t="n">
        <v>10</v>
      </c>
      <c r="H1069" s="6" t="s">
        <f>=(F1069-E1069)*G1069</f>
      </c>
      <c r="I1069" s="9" t="s">
        <f>=(F1069-E1069)/E1069</f>
      </c>
      <c r="J1069" s="7" t="s">
        <f>=MAX(1,DATEDIF(C1069,D1069,"d")-1)</f>
      </c>
      <c r="K1069" s="9" t="s">
        <f>=I1069*365/J1069</f>
      </c>
    </row>
    <row collapsed="false" customFormat="false" customHeight="false" hidden="false" ht="12.1" outlineLevel="0" r="1070">
      <c r="A1070" s="16" t="s">
        <v>154</v>
      </c>
      <c r="B1070" s="16" t="s">
        <v>276</v>
      </c>
      <c r="C1070" s="36" t="n">
        <v>45740</v>
      </c>
      <c r="D1070" s="37" t="n">
        <v>45876</v>
      </c>
      <c r="E1070" s="17" t="n">
        <v>1618.81</v>
      </c>
      <c r="F1070" s="17" t="n">
        <v>1288.3553</v>
      </c>
      <c r="G1070" s="17" t="n">
        <v>5</v>
      </c>
      <c r="H1070" s="6" t="s">
        <f>=(F1070-E1070)*G1070</f>
      </c>
      <c r="I1070" s="9" t="s">
        <f>=(F1070-E1070)/E1070</f>
      </c>
      <c r="J1070" s="7" t="s">
        <f>=MAX(1,DATEDIF(C1070,D1070,"d")-1)</f>
      </c>
      <c r="K1070" s="9" t="s">
        <f>=I1070*365/J1070</f>
      </c>
    </row>
    <row collapsed="false" customFormat="false" customHeight="false" hidden="false" ht="12.1" outlineLevel="0" r="1071">
      <c r="A1071" s="16" t="s">
        <v>154</v>
      </c>
      <c r="B1071" s="16" t="s">
        <v>276</v>
      </c>
      <c r="C1071" s="36" t="n">
        <v>45741</v>
      </c>
      <c r="D1071" s="37" t="n">
        <v>45880</v>
      </c>
      <c r="E1071" s="17" t="n">
        <v>1585.292</v>
      </c>
      <c r="F1071" s="17" t="n">
        <v>1374.812</v>
      </c>
      <c r="G1071" s="17" t="n">
        <v>5</v>
      </c>
      <c r="H1071" s="6" t="s">
        <f>=(F1071-E1071)*G1071</f>
      </c>
      <c r="I1071" s="9" t="s">
        <f>=(F1071-E1071)/E1071</f>
      </c>
      <c r="J1071" s="7" t="s">
        <f>=MAX(1,DATEDIF(C1071,D1071,"d")-1)</f>
      </c>
      <c r="K1071" s="9" t="s">
        <f>=I1071*365/J1071</f>
      </c>
    </row>
    <row collapsed="false" customFormat="false" customHeight="false" hidden="false" ht="12.1" outlineLevel="0" r="1072">
      <c r="A1072" s="16" t="s">
        <v>154</v>
      </c>
      <c r="B1072" s="16" t="s">
        <v>276</v>
      </c>
      <c r="C1072" s="36" t="n">
        <v>45743</v>
      </c>
      <c r="D1072" s="37" t="n">
        <v>45880</v>
      </c>
      <c r="E1072" s="17" t="n">
        <v>1551.776</v>
      </c>
      <c r="F1072" s="17" t="n">
        <v>1374.812</v>
      </c>
      <c r="G1072" s="17" t="n">
        <v>5</v>
      </c>
      <c r="H1072" s="6" t="s">
        <f>=(F1072-E1072)*G1072</f>
      </c>
      <c r="I1072" s="9" t="s">
        <f>=(F1072-E1072)/E1072</f>
      </c>
      <c r="J1072" s="7" t="s">
        <f>=MAX(1,DATEDIF(C1072,D1072,"d")-1)</f>
      </c>
      <c r="K1072" s="9" t="s">
        <f>=I1072*365/J1072</f>
      </c>
    </row>
    <row collapsed="false" customFormat="false" customHeight="false" hidden="false" ht="12.1" outlineLevel="0" r="1073">
      <c r="A1073" s="16" t="s">
        <v>154</v>
      </c>
      <c r="B1073" s="16" t="s">
        <v>276</v>
      </c>
      <c r="C1073" s="36" t="n">
        <v>45744</v>
      </c>
      <c r="D1073" s="37" t="n">
        <v>45972</v>
      </c>
      <c r="E1073" s="17" t="n">
        <v>1471.736</v>
      </c>
      <c r="F1073" s="17" t="n">
        <v>1295.352</v>
      </c>
      <c r="G1073" s="17" t="n">
        <v>5</v>
      </c>
      <c r="H1073" s="6" t="s">
        <f>=(F1073-E1073)*G1073</f>
      </c>
      <c r="I1073" s="9" t="s">
        <f>=(F1073-E1073)/E1073</f>
      </c>
      <c r="J1073" s="7" t="s">
        <f>=MAX(1,DATEDIF(C1073,D1073,"d")-1)</f>
      </c>
      <c r="K1073" s="9" t="s">
        <f>=I1073*365/J1073</f>
      </c>
    </row>
    <row collapsed="false" customFormat="false" customHeight="false" hidden="false" ht="12.1" outlineLevel="0" r="1074">
      <c r="A1074" s="16" t="s">
        <v>154</v>
      </c>
      <c r="B1074" s="16" t="s">
        <v>276</v>
      </c>
      <c r="C1074" s="36" t="n">
        <v>45751</v>
      </c>
      <c r="D1074" s="37" t="n">
        <v>45972</v>
      </c>
      <c r="E1074" s="17" t="n">
        <v>1379.69</v>
      </c>
      <c r="F1074" s="17" t="n">
        <v>1295.352</v>
      </c>
      <c r="G1074" s="17" t="n">
        <v>5</v>
      </c>
      <c r="H1074" s="6" t="s">
        <f>=(F1074-E1074)*G1074</f>
      </c>
      <c r="I1074" s="9" t="s">
        <f>=(F1074-E1074)/E1074</f>
      </c>
      <c r="J1074" s="7" t="s">
        <f>=MAX(1,DATEDIF(C1074,D1074,"d")-1)</f>
      </c>
      <c r="K1074" s="9" t="s">
        <f>=I1074*365/J1074</f>
      </c>
    </row>
    <row collapsed="false" customFormat="false" customHeight="false" hidden="false" ht="12.1" outlineLevel="0" r="1075">
      <c r="A1075" s="16" t="s">
        <v>154</v>
      </c>
      <c r="B1075" s="16" t="s">
        <v>276</v>
      </c>
      <c r="C1075" s="36" t="n">
        <v>45915</v>
      </c>
      <c r="D1075" s="37" t="n">
        <v>45972</v>
      </c>
      <c r="E1075" s="17" t="n">
        <v>1347.173</v>
      </c>
      <c r="F1075" s="17" t="n">
        <v>1295.352</v>
      </c>
      <c r="G1075" s="17" t="n">
        <v>10</v>
      </c>
      <c r="H1075" s="6" t="s">
        <f>=(F1075-E1075)*G1075</f>
      </c>
      <c r="I1075" s="9" t="s">
        <f>=(F1075-E1075)/E1075</f>
      </c>
      <c r="J1075" s="7" t="s">
        <f>=MAX(1,DATEDIF(C1075,D1075,"d")-1)</f>
      </c>
      <c r="K1075" s="9" t="s">
        <f>=I1075*365/J1075</f>
      </c>
    </row>
    <row collapsed="false" customFormat="false" customHeight="false" hidden="false" ht="12.1" outlineLevel="0" r="1076">
      <c r="A1076" s="16" t="s">
        <v>154</v>
      </c>
      <c r="B1076" s="16" t="s">
        <v>276</v>
      </c>
      <c r="C1076" s="36" t="n">
        <v>45926</v>
      </c>
      <c r="D1076" s="37" t="n">
        <v>45999</v>
      </c>
      <c r="E1076" s="17" t="n">
        <v>1254.127</v>
      </c>
      <c r="F1076" s="17" t="n">
        <v>1298.85</v>
      </c>
      <c r="G1076" s="17" t="n">
        <v>20</v>
      </c>
      <c r="H1076" s="6" t="s">
        <f>=(F1076-E1076)*G1076</f>
      </c>
      <c r="I1076" s="9" t="s">
        <f>=(F1076-E1076)/E1076</f>
      </c>
      <c r="J1076" s="7" t="s">
        <f>=MAX(1,DATEDIF(C1076,D1076,"d")-1)</f>
      </c>
      <c r="K1076" s="9" t="s">
        <f>=I1076*365/J1076</f>
      </c>
    </row>
    <row collapsed="false" customFormat="false" customHeight="false" hidden="false" ht="12.1" outlineLevel="0" r="1077">
      <c r="A1077" s="16" t="s">
        <v>155</v>
      </c>
      <c r="B1077" s="16" t="s">
        <v>305</v>
      </c>
      <c r="C1077" s="36" t="n">
        <v>45412</v>
      </c>
      <c r="D1077" s="37" t="n">
        <v>45415</v>
      </c>
      <c r="E1077" s="17" t="n">
        <v>578.4883</v>
      </c>
      <c r="F1077" s="17" t="n">
        <v>585.9067</v>
      </c>
      <c r="G1077" s="17" t="n">
        <v>6</v>
      </c>
      <c r="H1077" s="6" t="s">
        <f>=(F1077-E1077)*G1077</f>
      </c>
      <c r="I1077" s="9" t="s">
        <f>=(F1077-E1077)/E1077</f>
      </c>
      <c r="J1077" s="7" t="s">
        <f>=MAX(1,DATEDIF(C1077,D1077,"d")-1)</f>
      </c>
      <c r="K1077" s="9" t="s">
        <f>=I1077*365/J1077</f>
      </c>
    </row>
    <row collapsed="false" customFormat="false" customHeight="false" hidden="false" ht="12.1" outlineLevel="0" r="1078">
      <c r="A1078" s="16" t="s">
        <v>156</v>
      </c>
      <c r="B1078" s="16" t="s">
        <v>266</v>
      </c>
      <c r="C1078" s="36" t="n">
        <v>45426</v>
      </c>
      <c r="D1078" s="37" t="n">
        <v>45509</v>
      </c>
      <c r="E1078" s="17" t="n">
        <v>123.6617</v>
      </c>
      <c r="F1078" s="17" t="n">
        <v>102.3488</v>
      </c>
      <c r="G1078" s="17" t="n">
        <v>30</v>
      </c>
      <c r="H1078" s="6" t="s">
        <f>=(F1078-E1078)*G1078</f>
      </c>
      <c r="I1078" s="9" t="s">
        <f>=(F1078-E1078)/E1078</f>
      </c>
      <c r="J1078" s="7" t="s">
        <f>=MAX(1,DATEDIF(C1078,D1078,"d")-1)</f>
      </c>
      <c r="K1078" s="9" t="s">
        <f>=I1078*365/J1078</f>
      </c>
    </row>
    <row collapsed="false" customFormat="false" customHeight="false" hidden="false" ht="12.1" outlineLevel="0" r="1079">
      <c r="A1079" s="16" t="s">
        <v>156</v>
      </c>
      <c r="B1079" s="16" t="s">
        <v>266</v>
      </c>
      <c r="C1079" s="36" t="n">
        <v>45439</v>
      </c>
      <c r="D1079" s="37" t="n">
        <v>45509</v>
      </c>
      <c r="E1079" s="17" t="n">
        <v>114.057</v>
      </c>
      <c r="F1079" s="17" t="n">
        <v>102.3488</v>
      </c>
      <c r="G1079" s="17" t="n">
        <v>30</v>
      </c>
      <c r="H1079" s="6" t="s">
        <f>=(F1079-E1079)*G1079</f>
      </c>
      <c r="I1079" s="9" t="s">
        <f>=(F1079-E1079)/E1079</f>
      </c>
      <c r="J1079" s="7" t="s">
        <f>=MAX(1,DATEDIF(C1079,D1079,"d")-1)</f>
      </c>
      <c r="K1079" s="9" t="s">
        <f>=I1079*365/J1079</f>
      </c>
    </row>
    <row collapsed="false" customFormat="false" customHeight="false" hidden="false" ht="12.1" outlineLevel="0" r="1080">
      <c r="A1080" s="16" t="s">
        <v>156</v>
      </c>
      <c r="B1080" s="16" t="s">
        <v>266</v>
      </c>
      <c r="C1080" s="36" t="n">
        <v>45456</v>
      </c>
      <c r="D1080" s="37" t="n">
        <v>45510</v>
      </c>
      <c r="E1080" s="17" t="n">
        <v>109.2547</v>
      </c>
      <c r="F1080" s="17" t="n">
        <v>108.7457</v>
      </c>
      <c r="G1080" s="17" t="n">
        <v>60</v>
      </c>
      <c r="H1080" s="6" t="s">
        <f>=(F1080-E1080)*G1080</f>
      </c>
      <c r="I1080" s="9" t="s">
        <f>=(F1080-E1080)/E1080</f>
      </c>
      <c r="J1080" s="7" t="s">
        <f>=MAX(1,DATEDIF(C1080,D1080,"d")-1)</f>
      </c>
      <c r="K1080" s="9" t="s">
        <f>=I1080*365/J1080</f>
      </c>
    </row>
    <row collapsed="false" customFormat="false" customHeight="false" hidden="false" ht="12.1" outlineLevel="0" r="1081">
      <c r="A1081" s="16" t="s">
        <v>156</v>
      </c>
      <c r="B1081" s="16" t="s">
        <v>266</v>
      </c>
      <c r="C1081" s="36" t="n">
        <v>45511</v>
      </c>
      <c r="D1081" s="37" t="n">
        <v>45516</v>
      </c>
      <c r="E1081" s="17" t="n">
        <v>107.2535</v>
      </c>
      <c r="F1081" s="17" t="n">
        <v>112.7435</v>
      </c>
      <c r="G1081" s="17" t="n">
        <v>20</v>
      </c>
      <c r="H1081" s="6" t="s">
        <f>=(F1081-E1081)*G1081</f>
      </c>
      <c r="I1081" s="9" t="s">
        <f>=(F1081-E1081)/E1081</f>
      </c>
      <c r="J1081" s="7" t="s">
        <f>=MAX(1,DATEDIF(C1081,D1081,"d")-1)</f>
      </c>
      <c r="K1081" s="9" t="s">
        <f>=I1081*365/J1081</f>
      </c>
    </row>
    <row collapsed="false" customFormat="false" customHeight="false" hidden="false" ht="12.1" outlineLevel="0" r="1082">
      <c r="A1082" s="16" t="s">
        <v>156</v>
      </c>
      <c r="B1082" s="16" t="s">
        <v>266</v>
      </c>
      <c r="C1082" s="36" t="n">
        <v>45519</v>
      </c>
      <c r="D1082" s="37" t="n">
        <v>45520</v>
      </c>
      <c r="E1082" s="17" t="n">
        <v>109.655</v>
      </c>
      <c r="F1082" s="17" t="n">
        <v>113.743</v>
      </c>
      <c r="G1082" s="17" t="n">
        <v>20</v>
      </c>
      <c r="H1082" s="6" t="s">
        <f>=(F1082-E1082)*G1082</f>
      </c>
      <c r="I1082" s="9" t="s">
        <f>=(F1082-E1082)/E1082</f>
      </c>
      <c r="J1082" s="7" t="s">
        <f>=MAX(1,DATEDIF(C1082,D1082,"d")-1)</f>
      </c>
      <c r="K1082" s="9" t="s">
        <f>=I1082*365/J1082</f>
      </c>
    </row>
    <row collapsed="false" customFormat="false" customHeight="false" hidden="false" ht="12.1" outlineLevel="0" r="1083">
      <c r="A1083" s="16" t="s">
        <v>157</v>
      </c>
      <c r="B1083" s="16" t="s">
        <v>306</v>
      </c>
      <c r="C1083" s="36" t="n">
        <v>45440</v>
      </c>
      <c r="D1083" s="37" t="n">
        <v>45701</v>
      </c>
      <c r="E1083" s="17" t="n">
        <v>0.1097</v>
      </c>
      <c r="F1083" s="17" t="n">
        <v>0.0826</v>
      </c>
      <c r="G1083" s="17" t="n">
        <v>80000</v>
      </c>
      <c r="H1083" s="6" t="s">
        <f>=(F1083-E1083)*G1083</f>
      </c>
      <c r="I1083" s="9" t="s">
        <f>=(F1083-E1083)/E1083</f>
      </c>
      <c r="J1083" s="7" t="s">
        <f>=MAX(1,DATEDIF(C1083,D1083,"d")-1)</f>
      </c>
      <c r="K1083" s="9" t="s">
        <f>=I1083*365/J1083</f>
      </c>
    </row>
    <row collapsed="false" customFormat="false" customHeight="false" hidden="false" ht="12.1" outlineLevel="0" r="1084">
      <c r="A1084" s="16" t="s">
        <v>157</v>
      </c>
      <c r="B1084" s="16" t="s">
        <v>306</v>
      </c>
      <c r="C1084" s="36" t="n">
        <v>45527</v>
      </c>
      <c r="D1084" s="37" t="n">
        <v>45789</v>
      </c>
      <c r="E1084" s="17" t="n">
        <v>0.0949</v>
      </c>
      <c r="F1084" s="17" t="n">
        <v>0.0692</v>
      </c>
      <c r="G1084" s="17" t="n">
        <v>80000</v>
      </c>
      <c r="H1084" s="6" t="s">
        <f>=(F1084-E1084)*G1084</f>
      </c>
      <c r="I1084" s="9" t="s">
        <f>=(F1084-E1084)/E1084</f>
      </c>
      <c r="J1084" s="7" t="s">
        <f>=MAX(1,DATEDIF(C1084,D1084,"d")-1)</f>
      </c>
      <c r="K1084" s="9" t="s">
        <f>=I1084*365/J1084</f>
      </c>
    </row>
    <row collapsed="false" customFormat="false" customHeight="false" hidden="false" ht="12.1" outlineLevel="0" r="1085">
      <c r="A1085" s="16" t="s">
        <v>157</v>
      </c>
      <c r="B1085" s="16" t="s">
        <v>306</v>
      </c>
      <c r="C1085" s="36" t="n">
        <v>45589</v>
      </c>
      <c r="D1085" s="37" t="n">
        <v>45789</v>
      </c>
      <c r="E1085" s="17" t="n">
        <v>0.0788</v>
      </c>
      <c r="F1085" s="17" t="n">
        <v>0.0692</v>
      </c>
      <c r="G1085" s="17" t="n">
        <v>80000</v>
      </c>
      <c r="H1085" s="6" t="s">
        <f>=(F1085-E1085)*G1085</f>
      </c>
      <c r="I1085" s="9" t="s">
        <f>=(F1085-E1085)/E1085</f>
      </c>
      <c r="J1085" s="7" t="s">
        <f>=MAX(1,DATEDIF(C1085,D1085,"d")-1)</f>
      </c>
      <c r="K1085" s="9" t="s">
        <f>=I1085*365/J1085</f>
      </c>
    </row>
    <row collapsed="false" customFormat="false" customHeight="false" hidden="false" ht="12.1" outlineLevel="0" r="1086">
      <c r="A1086" s="16" t="s">
        <v>157</v>
      </c>
      <c r="B1086" s="16" t="s">
        <v>306</v>
      </c>
      <c r="C1086" s="36" t="n">
        <v>45750</v>
      </c>
      <c r="D1086" s="37" t="n">
        <v>45796</v>
      </c>
      <c r="E1086" s="17" t="n">
        <v>0.0739</v>
      </c>
      <c r="F1086" s="17" t="n">
        <v>0.0694</v>
      </c>
      <c r="G1086" s="17" t="n">
        <v>100000</v>
      </c>
      <c r="H1086" s="6" t="s">
        <f>=(F1086-E1086)*G1086</f>
      </c>
      <c r="I1086" s="9" t="s">
        <f>=(F1086-E1086)/E1086</f>
      </c>
      <c r="J1086" s="7" t="s">
        <f>=MAX(1,DATEDIF(C1086,D1086,"d")-1)</f>
      </c>
      <c r="K1086" s="9" t="s">
        <f>=I1086*365/J1086</f>
      </c>
    </row>
    <row collapsed="false" customFormat="false" customHeight="false" hidden="false" ht="12.1" outlineLevel="0" r="1087">
      <c r="A1087" s="16" t="s">
        <v>157</v>
      </c>
      <c r="B1087" s="16" t="s">
        <v>306</v>
      </c>
      <c r="C1087" s="36" t="n">
        <v>45791</v>
      </c>
      <c r="D1087" s="37" t="n">
        <v>45842</v>
      </c>
      <c r="E1087" s="17" t="n">
        <v>0.0683</v>
      </c>
      <c r="F1087" s="17" t="n">
        <v>0.067</v>
      </c>
      <c r="G1087" s="17" t="n">
        <v>50000</v>
      </c>
      <c r="H1087" s="6" t="s">
        <f>=(F1087-E1087)*G1087</f>
      </c>
      <c r="I1087" s="9" t="s">
        <f>=(F1087-E1087)/E1087</f>
      </c>
      <c r="J1087" s="7" t="s">
        <f>=MAX(1,DATEDIF(C1087,D1087,"d")-1)</f>
      </c>
      <c r="K1087" s="9" t="s">
        <f>=I1087*365/J1087</f>
      </c>
    </row>
    <row collapsed="false" customFormat="false" customHeight="false" hidden="false" ht="12.1" outlineLevel="0" r="1088">
      <c r="A1088" s="16" t="s">
        <v>157</v>
      </c>
      <c r="B1088" s="16" t="s">
        <v>306</v>
      </c>
      <c r="C1088" s="36" t="n">
        <v>45793</v>
      </c>
      <c r="D1088" s="37" t="n">
        <v>45842</v>
      </c>
      <c r="E1088" s="17" t="n">
        <v>0.0671</v>
      </c>
      <c r="F1088" s="17" t="n">
        <v>0.067</v>
      </c>
      <c r="G1088" s="17" t="n">
        <v>50000</v>
      </c>
      <c r="H1088" s="6" t="s">
        <f>=(F1088-E1088)*G1088</f>
      </c>
      <c r="I1088" s="9" t="s">
        <f>=(F1088-E1088)/E1088</f>
      </c>
      <c r="J1088" s="7" t="s">
        <f>=MAX(1,DATEDIF(C1088,D1088,"d")-1)</f>
      </c>
      <c r="K1088" s="9" t="s">
        <f>=I1088*365/J1088</f>
      </c>
    </row>
    <row collapsed="false" customFormat="false" customHeight="false" hidden="false" ht="12.1" outlineLevel="0" r="1089">
      <c r="A1089" s="16" t="s">
        <v>157</v>
      </c>
      <c r="B1089" s="16" t="s">
        <v>306</v>
      </c>
      <c r="C1089" s="36" t="n">
        <v>45797</v>
      </c>
      <c r="D1089" s="37" t="n">
        <v>45842</v>
      </c>
      <c r="E1089" s="17" t="n">
        <v>0.0677</v>
      </c>
      <c r="F1089" s="17" t="n">
        <v>0.067</v>
      </c>
      <c r="G1089" s="17" t="n">
        <v>50000</v>
      </c>
      <c r="H1089" s="6" t="s">
        <f>=(F1089-E1089)*G1089</f>
      </c>
      <c r="I1089" s="9" t="s">
        <f>=(F1089-E1089)/E1089</f>
      </c>
      <c r="J1089" s="7" t="s">
        <f>=MAX(1,DATEDIF(C1089,D1089,"d")-1)</f>
      </c>
      <c r="K1089" s="9" t="s">
        <f>=I1089*365/J1089</f>
      </c>
    </row>
    <row collapsed="false" customFormat="false" customHeight="false" hidden="false" ht="12.1" outlineLevel="0" r="1090">
      <c r="A1090" s="16" t="s">
        <v>157</v>
      </c>
      <c r="B1090" s="16" t="s">
        <v>306</v>
      </c>
      <c r="C1090" s="36" t="n">
        <v>45798</v>
      </c>
      <c r="D1090" s="37" t="n">
        <v>45842</v>
      </c>
      <c r="E1090" s="17" t="n">
        <v>0.0669</v>
      </c>
      <c r="F1090" s="17" t="n">
        <v>0.067</v>
      </c>
      <c r="G1090" s="17" t="n">
        <v>50000</v>
      </c>
      <c r="H1090" s="6" t="s">
        <f>=(F1090-E1090)*G1090</f>
      </c>
      <c r="I1090" s="9" t="s">
        <f>=(F1090-E1090)/E1090</f>
      </c>
      <c r="J1090" s="7" t="s">
        <f>=MAX(1,DATEDIF(C1090,D1090,"d")-1)</f>
      </c>
      <c r="K1090" s="9" t="s">
        <f>=I1090*365/J1090</f>
      </c>
    </row>
    <row collapsed="false" customFormat="false" customHeight="false" hidden="false" ht="12.1" outlineLevel="0" r="1091">
      <c r="A1091" s="16" t="s">
        <v>157</v>
      </c>
      <c r="B1091" s="16" t="s">
        <v>306</v>
      </c>
      <c r="C1091" s="36" t="n">
        <v>45818</v>
      </c>
      <c r="D1091" s="37" t="n">
        <v>45842</v>
      </c>
      <c r="E1091" s="17" t="n">
        <v>0.0658</v>
      </c>
      <c r="F1091" s="17" t="n">
        <v>0.067</v>
      </c>
      <c r="G1091" s="17" t="n">
        <v>200000</v>
      </c>
      <c r="H1091" s="6" t="s">
        <f>=(F1091-E1091)*G1091</f>
      </c>
      <c r="I1091" s="9" t="s">
        <f>=(F1091-E1091)/E1091</f>
      </c>
      <c r="J1091" s="7" t="s">
        <f>=MAX(1,DATEDIF(C1091,D1091,"d")-1)</f>
      </c>
      <c r="K1091" s="9" t="s">
        <f>=I1091*365/J1091</f>
      </c>
    </row>
    <row collapsed="false" customFormat="false" customHeight="false" hidden="false" ht="12.1" outlineLevel="0" r="1092">
      <c r="A1092" s="16" t="s">
        <v>157</v>
      </c>
      <c r="B1092" s="16" t="s">
        <v>306</v>
      </c>
      <c r="C1092" s="36" t="n">
        <v>45818</v>
      </c>
      <c r="D1092" s="37" t="n">
        <v>45861</v>
      </c>
      <c r="E1092" s="17" t="n">
        <v>0.0658</v>
      </c>
      <c r="F1092" s="17" t="n">
        <v>0.0679</v>
      </c>
      <c r="G1092" s="17" t="n">
        <v>200000</v>
      </c>
      <c r="H1092" s="6" t="s">
        <f>=(F1092-E1092)*G1092</f>
      </c>
      <c r="I1092" s="9" t="s">
        <f>=(F1092-E1092)/E1092</f>
      </c>
      <c r="J1092" s="7" t="s">
        <f>=MAX(1,DATEDIF(C1092,D1092,"d")-1)</f>
      </c>
      <c r="K1092" s="9" t="s">
        <f>=I1092*365/J1092</f>
      </c>
    </row>
    <row collapsed="false" customFormat="false" customHeight="false" hidden="false" ht="12.1" outlineLevel="0" r="1093">
      <c r="A1093" s="16" t="s">
        <v>157</v>
      </c>
      <c r="B1093" s="16" t="s">
        <v>306</v>
      </c>
      <c r="C1093" s="36" t="n">
        <v>45847</v>
      </c>
      <c r="D1093" s="37" t="n">
        <v>45861</v>
      </c>
      <c r="E1093" s="17" t="n">
        <v>0.0655</v>
      </c>
      <c r="F1093" s="17" t="n">
        <v>0.0679</v>
      </c>
      <c r="G1093" s="17" t="n">
        <v>200000</v>
      </c>
      <c r="H1093" s="6" t="s">
        <f>=(F1093-E1093)*G1093</f>
      </c>
      <c r="I1093" s="9" t="s">
        <f>=(F1093-E1093)/E1093</f>
      </c>
      <c r="J1093" s="7" t="s">
        <f>=MAX(1,DATEDIF(C1093,D1093,"d")-1)</f>
      </c>
      <c r="K1093" s="9" t="s">
        <f>=I1093*365/J1093</f>
      </c>
    </row>
    <row collapsed="false" customFormat="false" customHeight="false" hidden="false" ht="12.1" outlineLevel="0" r="1094">
      <c r="A1094" s="16" t="s">
        <v>157</v>
      </c>
      <c r="B1094" s="16" t="s">
        <v>306</v>
      </c>
      <c r="C1094" s="36" t="n">
        <v>45847</v>
      </c>
      <c r="D1094" s="37" t="n">
        <v>45874</v>
      </c>
      <c r="E1094" s="17" t="n">
        <v>0.0655</v>
      </c>
      <c r="F1094" s="17" t="n">
        <v>0.0666</v>
      </c>
      <c r="G1094" s="17" t="n">
        <v>200000</v>
      </c>
      <c r="H1094" s="6" t="s">
        <f>=(F1094-E1094)*G1094</f>
      </c>
      <c r="I1094" s="9" t="s">
        <f>=(F1094-E1094)/E1094</f>
      </c>
      <c r="J1094" s="7" t="s">
        <f>=MAX(1,DATEDIF(C1094,D1094,"d")-1)</f>
      </c>
      <c r="K1094" s="9" t="s">
        <f>=I1094*365/J1094</f>
      </c>
    </row>
    <row collapsed="false" customFormat="false" customHeight="false" hidden="false" ht="12.1" outlineLevel="0" r="1095">
      <c r="A1095" s="16" t="s">
        <v>157</v>
      </c>
      <c r="B1095" s="16" t="s">
        <v>306</v>
      </c>
      <c r="C1095" s="36" t="n">
        <v>45867</v>
      </c>
      <c r="D1095" s="37" t="n">
        <v>45874</v>
      </c>
      <c r="E1095" s="17" t="n">
        <v>0.0659</v>
      </c>
      <c r="F1095" s="17" t="n">
        <v>0.0666</v>
      </c>
      <c r="G1095" s="17" t="n">
        <v>200000</v>
      </c>
      <c r="H1095" s="6" t="s">
        <f>=(F1095-E1095)*G1095</f>
      </c>
      <c r="I1095" s="9" t="s">
        <f>=(F1095-E1095)/E1095</f>
      </c>
      <c r="J1095" s="7" t="s">
        <f>=MAX(1,DATEDIF(C1095,D1095,"d")-1)</f>
      </c>
      <c r="K1095" s="9" t="s">
        <f>=I1095*365/J1095</f>
      </c>
    </row>
    <row collapsed="false" customFormat="false" customHeight="false" hidden="false" ht="12.1" outlineLevel="0" r="1096">
      <c r="A1096" s="16" t="s">
        <v>157</v>
      </c>
      <c r="B1096" s="16" t="s">
        <v>306</v>
      </c>
      <c r="C1096" s="36" t="n">
        <v>45867</v>
      </c>
      <c r="D1096" s="37" t="n">
        <v>45875</v>
      </c>
      <c r="E1096" s="17" t="n">
        <v>0.0659</v>
      </c>
      <c r="F1096" s="17" t="n">
        <v>0.0685</v>
      </c>
      <c r="G1096" s="17" t="n">
        <v>200000</v>
      </c>
      <c r="H1096" s="6" t="s">
        <f>=(F1096-E1096)*G1096</f>
      </c>
      <c r="I1096" s="9" t="s">
        <f>=(F1096-E1096)/E1096</f>
      </c>
      <c r="J1096" s="7" t="s">
        <f>=MAX(1,DATEDIF(C1096,D1096,"d")-1)</f>
      </c>
      <c r="K1096" s="9" t="s">
        <f>=I1096*365/J1096</f>
      </c>
    </row>
    <row collapsed="false" customFormat="false" customHeight="false" hidden="false" ht="12.1" outlineLevel="0" r="1097">
      <c r="A1097" s="16" t="s">
        <v>157</v>
      </c>
      <c r="B1097" s="16" t="s">
        <v>306</v>
      </c>
      <c r="C1097" s="36" t="n">
        <v>45917</v>
      </c>
      <c r="D1097" s="37" t="n">
        <v>45992</v>
      </c>
      <c r="E1097" s="17" t="n">
        <v>0.0668</v>
      </c>
      <c r="F1097" s="17" t="n">
        <v>0.0651</v>
      </c>
      <c r="G1097" s="17" t="n">
        <v>100000</v>
      </c>
      <c r="H1097" s="6" t="s">
        <f>=(F1097-E1097)*G1097</f>
      </c>
      <c r="I1097" s="9" t="s">
        <f>=(F1097-E1097)/E1097</f>
      </c>
      <c r="J1097" s="7" t="s">
        <f>=MAX(1,DATEDIF(C1097,D1097,"d")-1)</f>
      </c>
      <c r="K1097" s="9" t="s">
        <f>=I1097*365/J1097</f>
      </c>
    </row>
    <row collapsed="false" customFormat="false" customHeight="false" hidden="false" ht="12.1" outlineLevel="0" r="1098">
      <c r="A1098" s="16" t="s">
        <v>157</v>
      </c>
      <c r="B1098" s="16" t="s">
        <v>306</v>
      </c>
      <c r="C1098" s="36" t="n">
        <v>45918</v>
      </c>
      <c r="D1098" s="37" t="n">
        <v>45992</v>
      </c>
      <c r="E1098" s="17" t="n">
        <v>0.0657</v>
      </c>
      <c r="F1098" s="17" t="n">
        <v>0.0651</v>
      </c>
      <c r="G1098" s="17" t="n">
        <v>200000</v>
      </c>
      <c r="H1098" s="6" t="s">
        <f>=(F1098-E1098)*G1098</f>
      </c>
      <c r="I1098" s="9" t="s">
        <f>=(F1098-E1098)/E1098</f>
      </c>
      <c r="J1098" s="7" t="s">
        <f>=MAX(1,DATEDIF(C1098,D1098,"d")-1)</f>
      </c>
      <c r="K1098" s="9" t="s">
        <f>=I1098*365/J1098</f>
      </c>
    </row>
    <row collapsed="false" customFormat="false" customHeight="false" hidden="false" ht="12.1" outlineLevel="0" r="1099">
      <c r="A1099" s="16" t="s">
        <v>158</v>
      </c>
      <c r="B1099" s="16" t="s">
        <v>307</v>
      </c>
      <c r="C1099" s="36" t="n">
        <v>45440</v>
      </c>
      <c r="D1099" s="37" t="n">
        <v>45474</v>
      </c>
      <c r="E1099" s="17" t="n">
        <v>129.1445</v>
      </c>
      <c r="F1099" s="17" t="n">
        <v>119.82</v>
      </c>
      <c r="G1099" s="17" t="n">
        <v>40</v>
      </c>
      <c r="H1099" s="6" t="s">
        <f>=(F1099-E1099)*G1099</f>
      </c>
      <c r="I1099" s="9" t="s">
        <f>=(F1099-E1099)/E1099</f>
      </c>
      <c r="J1099" s="7" t="s">
        <f>=MAX(1,DATEDIF(C1099,D1099,"d")-1)</f>
      </c>
      <c r="K1099" s="9" t="s">
        <f>=I1099*365/J1099</f>
      </c>
    </row>
    <row collapsed="false" customFormat="false" customHeight="false" hidden="false" ht="12.1" outlineLevel="0" r="1100">
      <c r="A1100" s="16" t="s">
        <v>158</v>
      </c>
      <c r="B1100" s="16" t="s">
        <v>307</v>
      </c>
      <c r="C1100" s="36" t="n">
        <v>45463</v>
      </c>
      <c r="D1100" s="37" t="n">
        <v>45475</v>
      </c>
      <c r="E1100" s="17" t="n">
        <v>110.6553</v>
      </c>
      <c r="F1100" s="17" t="n">
        <v>125.6573</v>
      </c>
      <c r="G1100" s="17" t="n">
        <v>40</v>
      </c>
      <c r="H1100" s="6" t="s">
        <f>=(F1100-E1100)*G1100</f>
      </c>
      <c r="I1100" s="9" t="s">
        <f>=(F1100-E1100)/E1100</f>
      </c>
      <c r="J1100" s="7" t="s">
        <f>=MAX(1,DATEDIF(C1100,D1100,"d")-1)</f>
      </c>
      <c r="K1100" s="9" t="s">
        <f>=I1100*365/J1100</f>
      </c>
    </row>
    <row collapsed="false" customFormat="false" customHeight="false" hidden="false" ht="12.1" outlineLevel="0" r="1101">
      <c r="A1101" s="16" t="s">
        <v>159</v>
      </c>
      <c r="B1101" s="16" t="s">
        <v>308</v>
      </c>
      <c r="C1101" s="36" t="n">
        <v>45442</v>
      </c>
      <c r="D1101" s="37" t="n">
        <v>45453</v>
      </c>
      <c r="E1101" s="17" t="n">
        <v>10.1701</v>
      </c>
      <c r="F1101" s="17" t="n">
        <v>10.8945</v>
      </c>
      <c r="G1101" s="17" t="n">
        <v>300</v>
      </c>
      <c r="H1101" s="6" t="s">
        <f>=(F1101-E1101)*G1101</f>
      </c>
      <c r="I1101" s="9" t="s">
        <f>=(F1101-E1101)/E1101</f>
      </c>
      <c r="J1101" s="7" t="s">
        <f>=MAX(1,DATEDIF(C1101,D1101,"d")-1)</f>
      </c>
      <c r="K1101" s="9" t="s">
        <f>=I1101*365/J1101</f>
      </c>
    </row>
    <row collapsed="false" customFormat="false" customHeight="false" hidden="false" ht="12.1" outlineLevel="0" r="1102">
      <c r="A1102" s="16" t="s">
        <v>159</v>
      </c>
      <c r="B1102" s="16" t="s">
        <v>308</v>
      </c>
      <c r="C1102" s="36" t="n">
        <v>45453</v>
      </c>
      <c r="D1102" s="37" t="n">
        <v>45474</v>
      </c>
      <c r="E1102" s="17" t="n">
        <v>10.4052</v>
      </c>
      <c r="F1102" s="17" t="n">
        <v>9.975</v>
      </c>
      <c r="G1102" s="17" t="n">
        <v>300</v>
      </c>
      <c r="H1102" s="6" t="s">
        <f>=(F1102-E1102)*G1102</f>
      </c>
      <c r="I1102" s="9" t="s">
        <f>=(F1102-E1102)/E1102</f>
      </c>
      <c r="J1102" s="7" t="s">
        <f>=MAX(1,DATEDIF(C1102,D1102,"d")-1)</f>
      </c>
      <c r="K1102" s="9" t="s">
        <f>=I1102*365/J1102</f>
      </c>
    </row>
    <row collapsed="false" customFormat="false" customHeight="false" hidden="false" ht="12.1" outlineLevel="0" r="1103">
      <c r="A1103" s="16" t="s">
        <v>159</v>
      </c>
      <c r="B1103" s="16" t="s">
        <v>308</v>
      </c>
      <c r="C1103" s="36" t="n">
        <v>45469</v>
      </c>
      <c r="D1103" s="37" t="n">
        <v>45474</v>
      </c>
      <c r="E1103" s="17" t="n">
        <v>9.7099</v>
      </c>
      <c r="F1103" s="17" t="n">
        <v>9.975</v>
      </c>
      <c r="G1103" s="17" t="n">
        <v>500</v>
      </c>
      <c r="H1103" s="6" t="s">
        <f>=(F1103-E1103)*G1103</f>
      </c>
      <c r="I1103" s="9" t="s">
        <f>=(F1103-E1103)/E1103</f>
      </c>
      <c r="J1103" s="7" t="s">
        <f>=MAX(1,DATEDIF(C1103,D1103,"d")-1)</f>
      </c>
      <c r="K1103" s="9" t="s">
        <f>=I1103*365/J1103</f>
      </c>
    </row>
    <row collapsed="false" customFormat="false" customHeight="false" hidden="false" ht="12.1" outlineLevel="0" r="1104">
      <c r="A1104" s="16" t="s">
        <v>160</v>
      </c>
      <c r="B1104" s="16" t="s">
        <v>274</v>
      </c>
      <c r="C1104" s="36" t="n">
        <v>45482</v>
      </c>
      <c r="D1104" s="37" t="n">
        <v>45525</v>
      </c>
      <c r="E1104" s="17" t="n">
        <v>63.8369</v>
      </c>
      <c r="F1104" s="17" t="n">
        <v>50.8696</v>
      </c>
      <c r="G1104" s="17" t="n">
        <v>100</v>
      </c>
      <c r="H1104" s="6" t="s">
        <f>=(F1104-E1104)*G1104</f>
      </c>
      <c r="I1104" s="9" t="s">
        <f>=(F1104-E1104)/E1104</f>
      </c>
      <c r="J1104" s="7" t="s">
        <f>=MAX(1,DATEDIF(C1104,D1104,"d")-1)</f>
      </c>
      <c r="K1104" s="9" t="s">
        <f>=I1104*365/J1104</f>
      </c>
    </row>
    <row collapsed="false" customFormat="false" customHeight="false" hidden="false" ht="12.1" outlineLevel="0" r="1105">
      <c r="A1105" s="16" t="s">
        <v>160</v>
      </c>
      <c r="B1105" s="16" t="s">
        <v>274</v>
      </c>
      <c r="C1105" s="36" t="n">
        <v>45526</v>
      </c>
      <c r="D1105" s="37" t="n">
        <v>45547</v>
      </c>
      <c r="E1105" s="17" t="n">
        <v>49.935</v>
      </c>
      <c r="F1105" s="17" t="n">
        <v>49.915</v>
      </c>
      <c r="G1105" s="17" t="n">
        <v>100</v>
      </c>
      <c r="H1105" s="6" t="s">
        <f>=(F1105-E1105)*G1105</f>
      </c>
      <c r="I1105" s="9" t="s">
        <f>=(F1105-E1105)/E1105</f>
      </c>
      <c r="J1105" s="7" t="s">
        <f>=MAX(1,DATEDIF(C1105,D1105,"d")-1)</f>
      </c>
      <c r="K1105" s="9" t="s">
        <f>=I1105*365/J1105</f>
      </c>
    </row>
    <row collapsed="false" customFormat="false" customHeight="false" hidden="false" ht="12.1" outlineLevel="0" r="1106">
      <c r="A1106" s="16" t="s">
        <v>160</v>
      </c>
      <c r="B1106" s="16" t="s">
        <v>274</v>
      </c>
      <c r="C1106" s="36" t="n">
        <v>45714</v>
      </c>
      <c r="D1106" s="37" t="n">
        <v>45751</v>
      </c>
      <c r="E1106" s="17" t="n">
        <v>57.4285</v>
      </c>
      <c r="F1106" s="17" t="n">
        <v>53.7681</v>
      </c>
      <c r="G1106" s="17" t="n">
        <v>20</v>
      </c>
      <c r="H1106" s="6" t="s">
        <f>=(F1106-E1106)*G1106</f>
      </c>
      <c r="I1106" s="9" t="s">
        <f>=(F1106-E1106)/E1106</f>
      </c>
      <c r="J1106" s="7" t="s">
        <f>=MAX(1,DATEDIF(C1106,D1106,"d")-1)</f>
      </c>
      <c r="K1106" s="9" t="s">
        <f>=I1106*365/J1106</f>
      </c>
    </row>
    <row collapsed="false" customFormat="false" customHeight="false" hidden="false" ht="12.1" outlineLevel="0" r="1107">
      <c r="A1107" s="16" t="s">
        <v>160</v>
      </c>
      <c r="B1107" s="16" t="s">
        <v>274</v>
      </c>
      <c r="C1107" s="36" t="n">
        <v>45715</v>
      </c>
      <c r="D1107" s="37" t="n">
        <v>45751</v>
      </c>
      <c r="E1107" s="17" t="n">
        <v>56.078</v>
      </c>
      <c r="F1107" s="17" t="n">
        <v>53.7681</v>
      </c>
      <c r="G1107" s="17" t="n">
        <v>40</v>
      </c>
      <c r="H1107" s="6" t="s">
        <f>=(F1107-E1107)*G1107</f>
      </c>
      <c r="I1107" s="9" t="s">
        <f>=(F1107-E1107)/E1107</f>
      </c>
      <c r="J1107" s="7" t="s">
        <f>=MAX(1,DATEDIF(C1107,D1107,"d")-1)</f>
      </c>
      <c r="K1107" s="9" t="s">
        <f>=I1107*365/J1107</f>
      </c>
    </row>
    <row collapsed="false" customFormat="false" customHeight="false" hidden="false" ht="12.1" outlineLevel="0" r="1108">
      <c r="A1108" s="16" t="s">
        <v>160</v>
      </c>
      <c r="B1108" s="16" t="s">
        <v>274</v>
      </c>
      <c r="C1108" s="36" t="n">
        <v>45722</v>
      </c>
      <c r="D1108" s="37" t="n">
        <v>45751</v>
      </c>
      <c r="E1108" s="17" t="n">
        <v>54.3772</v>
      </c>
      <c r="F1108" s="17" t="n">
        <v>53.7681</v>
      </c>
      <c r="G1108" s="17" t="n">
        <v>60</v>
      </c>
      <c r="H1108" s="6" t="s">
        <f>=(F1108-E1108)*G1108</f>
      </c>
      <c r="I1108" s="9" t="s">
        <f>=(F1108-E1108)/E1108</f>
      </c>
      <c r="J1108" s="7" t="s">
        <f>=MAX(1,DATEDIF(C1108,D1108,"d")-1)</f>
      </c>
      <c r="K1108" s="9" t="s">
        <f>=I1108*365/J1108</f>
      </c>
    </row>
    <row collapsed="false" customFormat="false" customHeight="false" hidden="false" ht="12.1" outlineLevel="0" r="1109">
      <c r="A1109" s="16" t="s">
        <v>160</v>
      </c>
      <c r="B1109" s="16" t="s">
        <v>274</v>
      </c>
      <c r="C1109" s="36" t="n">
        <v>45751</v>
      </c>
      <c r="D1109" s="37" t="n">
        <v>45768</v>
      </c>
      <c r="E1109" s="17" t="n">
        <v>51.986</v>
      </c>
      <c r="F1109" s="17" t="n">
        <v>53.4133</v>
      </c>
      <c r="G1109" s="17" t="n">
        <v>120</v>
      </c>
      <c r="H1109" s="6" t="s">
        <f>=(F1109-E1109)*G1109</f>
      </c>
      <c r="I1109" s="9" t="s">
        <f>=(F1109-E1109)/E1109</f>
      </c>
      <c r="J1109" s="7" t="s">
        <f>=MAX(1,DATEDIF(C1109,D1109,"d")-1)</f>
      </c>
      <c r="K1109" s="9" t="s">
        <f>=I1109*365/J1109</f>
      </c>
    </row>
    <row collapsed="false" customFormat="false" customHeight="false" hidden="false" ht="12.1" outlineLevel="0" r="1110">
      <c r="A1110" s="16" t="s">
        <v>160</v>
      </c>
      <c r="B1110" s="16" t="s">
        <v>274</v>
      </c>
      <c r="C1110" s="36" t="n">
        <v>45752</v>
      </c>
      <c r="D1110" s="37" t="n">
        <v>45768</v>
      </c>
      <c r="E1110" s="17" t="n">
        <v>52.1661</v>
      </c>
      <c r="F1110" s="17" t="n">
        <v>53.4133</v>
      </c>
      <c r="G1110" s="17" t="n">
        <v>60</v>
      </c>
      <c r="H1110" s="6" t="s">
        <f>=(F1110-E1110)*G1110</f>
      </c>
      <c r="I1110" s="9" t="s">
        <f>=(F1110-E1110)/E1110</f>
      </c>
      <c r="J1110" s="7" t="s">
        <f>=MAX(1,DATEDIF(C1110,D1110,"d")-1)</f>
      </c>
      <c r="K1110" s="9" t="s">
        <f>=I1110*365/J1110</f>
      </c>
    </row>
    <row collapsed="false" customFormat="false" customHeight="false" hidden="false" ht="12.1" outlineLevel="0" r="1111">
      <c r="A1111" s="16" t="s">
        <v>160</v>
      </c>
      <c r="B1111" s="16" t="s">
        <v>274</v>
      </c>
      <c r="C1111" s="36" t="n">
        <v>45752</v>
      </c>
      <c r="D1111" s="37" t="n">
        <v>45789</v>
      </c>
      <c r="E1111" s="17" t="n">
        <v>52.1661</v>
      </c>
      <c r="F1111" s="17" t="n">
        <v>53.2334</v>
      </c>
      <c r="G1111" s="17" t="n">
        <v>60</v>
      </c>
      <c r="H1111" s="6" t="s">
        <f>=(F1111-E1111)*G1111</f>
      </c>
      <c r="I1111" s="9" t="s">
        <f>=(F1111-E1111)/E1111</f>
      </c>
      <c r="J1111" s="7" t="s">
        <f>=MAX(1,DATEDIF(C1111,D1111,"d")-1)</f>
      </c>
      <c r="K1111" s="9" t="s">
        <f>=I1111*365/J1111</f>
      </c>
    </row>
    <row collapsed="false" customFormat="false" customHeight="false" hidden="false" ht="12.1" outlineLevel="0" r="1112">
      <c r="A1112" s="16" t="s">
        <v>160</v>
      </c>
      <c r="B1112" s="16" t="s">
        <v>274</v>
      </c>
      <c r="C1112" s="36" t="n">
        <v>45754</v>
      </c>
      <c r="D1112" s="37" t="n">
        <v>45789</v>
      </c>
      <c r="E1112" s="17" t="n">
        <v>51.0305</v>
      </c>
      <c r="F1112" s="17" t="n">
        <v>53.2334</v>
      </c>
      <c r="G1112" s="17" t="n">
        <v>120</v>
      </c>
      <c r="H1112" s="6" t="s">
        <f>=(F1112-E1112)*G1112</f>
      </c>
      <c r="I1112" s="9" t="s">
        <f>=(F1112-E1112)/E1112</f>
      </c>
      <c r="J1112" s="7" t="s">
        <f>=MAX(1,DATEDIF(C1112,D1112,"d")-1)</f>
      </c>
      <c r="K1112" s="9" t="s">
        <f>=I1112*365/J1112</f>
      </c>
    </row>
    <row collapsed="false" customFormat="false" customHeight="false" hidden="false" ht="12.1" outlineLevel="0" r="1113">
      <c r="A1113" s="16" t="s">
        <v>160</v>
      </c>
      <c r="B1113" s="16" t="s">
        <v>274</v>
      </c>
      <c r="C1113" s="36" t="n">
        <v>45756</v>
      </c>
      <c r="D1113" s="37" t="n">
        <v>45789</v>
      </c>
      <c r="E1113" s="17" t="n">
        <v>50.035</v>
      </c>
      <c r="F1113" s="17" t="n">
        <v>53.2334</v>
      </c>
      <c r="G1113" s="17" t="n">
        <v>120</v>
      </c>
      <c r="H1113" s="6" t="s">
        <f>=(F1113-E1113)*G1113</f>
      </c>
      <c r="I1113" s="9" t="s">
        <f>=(F1113-E1113)/E1113</f>
      </c>
      <c r="J1113" s="7" t="s">
        <f>=MAX(1,DATEDIF(C1113,D1113,"d")-1)</f>
      </c>
      <c r="K1113" s="9" t="s">
        <f>=I1113*365/J1113</f>
      </c>
    </row>
    <row collapsed="false" customFormat="false" customHeight="false" hidden="false" ht="12.1" outlineLevel="0" r="1114">
      <c r="A1114" s="16" t="s">
        <v>160</v>
      </c>
      <c r="B1114" s="16" t="s">
        <v>274</v>
      </c>
      <c r="C1114" s="36" t="n">
        <v>45777</v>
      </c>
      <c r="D1114" s="37" t="n">
        <v>45792</v>
      </c>
      <c r="E1114" s="17" t="n">
        <v>52.7264</v>
      </c>
      <c r="F1114" s="17" t="n">
        <v>53.1334</v>
      </c>
      <c r="G1114" s="17" t="n">
        <v>100</v>
      </c>
      <c r="H1114" s="6" t="s">
        <f>=(F1114-E1114)*G1114</f>
      </c>
      <c r="I1114" s="9" t="s">
        <f>=(F1114-E1114)/E1114</f>
      </c>
      <c r="J1114" s="7" t="s">
        <f>=MAX(1,DATEDIF(C1114,D1114,"d")-1)</f>
      </c>
      <c r="K1114" s="9" t="s">
        <f>=I1114*365/J1114</f>
      </c>
    </row>
    <row collapsed="false" customFormat="false" customHeight="false" hidden="false" ht="12.1" outlineLevel="0" r="1115">
      <c r="A1115" s="16" t="s">
        <v>160</v>
      </c>
      <c r="B1115" s="16" t="s">
        <v>274</v>
      </c>
      <c r="C1115" s="36" t="n">
        <v>45782</v>
      </c>
      <c r="D1115" s="37" t="n">
        <v>45792</v>
      </c>
      <c r="E1115" s="17" t="n">
        <v>51.5358</v>
      </c>
      <c r="F1115" s="17" t="n">
        <v>53.1334</v>
      </c>
      <c r="G1115" s="17" t="n">
        <v>100</v>
      </c>
      <c r="H1115" s="6" t="s">
        <f>=(F1115-E1115)*G1115</f>
      </c>
      <c r="I1115" s="9" t="s">
        <f>=(F1115-E1115)/E1115</f>
      </c>
      <c r="J1115" s="7" t="s">
        <f>=MAX(1,DATEDIF(C1115,D1115,"d")-1)</f>
      </c>
      <c r="K1115" s="9" t="s">
        <f>=I1115*365/J1115</f>
      </c>
    </row>
    <row collapsed="false" customFormat="false" customHeight="false" hidden="false" ht="12.1" outlineLevel="0" r="1116">
      <c r="A1116" s="16" t="s">
        <v>160</v>
      </c>
      <c r="B1116" s="16" t="s">
        <v>274</v>
      </c>
      <c r="C1116" s="36" t="n">
        <v>45782</v>
      </c>
      <c r="D1116" s="37" t="n">
        <v>45796</v>
      </c>
      <c r="E1116" s="17" t="n">
        <v>51.5358</v>
      </c>
      <c r="F1116" s="17" t="n">
        <v>53.2634</v>
      </c>
      <c r="G1116" s="17" t="n">
        <v>100</v>
      </c>
      <c r="H1116" s="6" t="s">
        <f>=(F1116-E1116)*G1116</f>
      </c>
      <c r="I1116" s="9" t="s">
        <f>=(F1116-E1116)/E1116</f>
      </c>
      <c r="J1116" s="7" t="s">
        <f>=MAX(1,DATEDIF(C1116,D1116,"d")-1)</f>
      </c>
      <c r="K1116" s="9" t="s">
        <f>=I1116*365/J1116</f>
      </c>
    </row>
    <row collapsed="false" customFormat="false" customHeight="false" hidden="false" ht="12.1" outlineLevel="0" r="1117">
      <c r="A1117" s="16" t="s">
        <v>160</v>
      </c>
      <c r="B1117" s="16" t="s">
        <v>274</v>
      </c>
      <c r="C1117" s="36" t="n">
        <v>45792</v>
      </c>
      <c r="D1117" s="37" t="n">
        <v>45796</v>
      </c>
      <c r="E1117" s="17" t="n">
        <v>52.4162</v>
      </c>
      <c r="F1117" s="17" t="n">
        <v>53.2634</v>
      </c>
      <c r="G1117" s="17" t="n">
        <v>200</v>
      </c>
      <c r="H1117" s="6" t="s">
        <f>=(F1117-E1117)*G1117</f>
      </c>
      <c r="I1117" s="9" t="s">
        <f>=(F1117-E1117)/E1117</f>
      </c>
      <c r="J1117" s="7" t="s">
        <f>=MAX(1,DATEDIF(C1117,D1117,"d")-1)</f>
      </c>
      <c r="K1117" s="9" t="s">
        <f>=I1117*365/J1117</f>
      </c>
    </row>
    <row collapsed="false" customFormat="false" customHeight="false" hidden="false" ht="12.1" outlineLevel="0" r="1118">
      <c r="A1118" s="16" t="s">
        <v>160</v>
      </c>
      <c r="B1118" s="16" t="s">
        <v>274</v>
      </c>
      <c r="C1118" s="36" t="n">
        <v>45793</v>
      </c>
      <c r="D1118" s="37" t="n">
        <v>45810</v>
      </c>
      <c r="E1118" s="17" t="n">
        <v>52.6864</v>
      </c>
      <c r="F1118" s="17" t="n">
        <v>51.5842</v>
      </c>
      <c r="G1118" s="17" t="n">
        <v>200</v>
      </c>
      <c r="H1118" s="6" t="s">
        <f>=(F1118-E1118)*G1118</f>
      </c>
      <c r="I1118" s="9" t="s">
        <f>=(F1118-E1118)/E1118</f>
      </c>
      <c r="J1118" s="7" t="s">
        <f>=MAX(1,DATEDIF(C1118,D1118,"d")-1)</f>
      </c>
      <c r="K1118" s="9" t="s">
        <f>=I1118*365/J1118</f>
      </c>
    </row>
    <row collapsed="false" customFormat="false" customHeight="false" hidden="false" ht="12.1" outlineLevel="0" r="1119">
      <c r="A1119" s="16" t="s">
        <v>160</v>
      </c>
      <c r="B1119" s="16" t="s">
        <v>274</v>
      </c>
      <c r="C1119" s="36" t="n">
        <v>45797</v>
      </c>
      <c r="D1119" s="37" t="n">
        <v>45810</v>
      </c>
      <c r="E1119" s="17" t="n">
        <v>52.3637</v>
      </c>
      <c r="F1119" s="17" t="n">
        <v>51.5842</v>
      </c>
      <c r="G1119" s="17" t="n">
        <v>100</v>
      </c>
      <c r="H1119" s="6" t="s">
        <f>=(F1119-E1119)*G1119</f>
      </c>
      <c r="I1119" s="9" t="s">
        <f>=(F1119-E1119)/E1119</f>
      </c>
      <c r="J1119" s="7" t="s">
        <f>=MAX(1,DATEDIF(C1119,D1119,"d")-1)</f>
      </c>
      <c r="K1119" s="9" t="s">
        <f>=I1119*365/J1119</f>
      </c>
    </row>
    <row collapsed="false" customFormat="false" customHeight="false" hidden="false" ht="12.1" outlineLevel="0" r="1120">
      <c r="A1120" s="16" t="s">
        <v>160</v>
      </c>
      <c r="B1120" s="16" t="s">
        <v>274</v>
      </c>
      <c r="C1120" s="36" t="n">
        <v>45797</v>
      </c>
      <c r="D1120" s="37" t="n">
        <v>45811</v>
      </c>
      <c r="E1120" s="17" t="n">
        <v>52.3637</v>
      </c>
      <c r="F1120" s="17" t="n">
        <v>52.4688</v>
      </c>
      <c r="G1120" s="17" t="n">
        <v>100</v>
      </c>
      <c r="H1120" s="6" t="s">
        <f>=(F1120-E1120)*G1120</f>
      </c>
      <c r="I1120" s="9" t="s">
        <f>=(F1120-E1120)/E1120</f>
      </c>
      <c r="J1120" s="7" t="s">
        <f>=MAX(1,DATEDIF(C1120,D1120,"d")-1)</f>
      </c>
      <c r="K1120" s="9" t="s">
        <f>=I1120*365/J1120</f>
      </c>
    </row>
    <row collapsed="false" customFormat="false" customHeight="false" hidden="false" ht="12.1" outlineLevel="0" r="1121">
      <c r="A1121" s="16" t="s">
        <v>160</v>
      </c>
      <c r="B1121" s="16" t="s">
        <v>274</v>
      </c>
      <c r="C1121" s="36" t="n">
        <v>45798</v>
      </c>
      <c r="D1121" s="37" t="n">
        <v>45811</v>
      </c>
      <c r="E1121" s="17" t="n">
        <v>51.5508</v>
      </c>
      <c r="F1121" s="17" t="n">
        <v>52.4688</v>
      </c>
      <c r="G1121" s="17" t="n">
        <v>100</v>
      </c>
      <c r="H1121" s="6" t="s">
        <f>=(F1121-E1121)*G1121</f>
      </c>
      <c r="I1121" s="9" t="s">
        <f>=(F1121-E1121)/E1121</f>
      </c>
      <c r="J1121" s="7" t="s">
        <f>=MAX(1,DATEDIF(C1121,D1121,"d")-1)</f>
      </c>
      <c r="K1121" s="9" t="s">
        <f>=I1121*365/J1121</f>
      </c>
    </row>
    <row collapsed="false" customFormat="false" customHeight="false" hidden="false" ht="12.1" outlineLevel="0" r="1122">
      <c r="A1122" s="16" t="s">
        <v>160</v>
      </c>
      <c r="B1122" s="16" t="s">
        <v>274</v>
      </c>
      <c r="C1122" s="36" t="n">
        <v>45799</v>
      </c>
      <c r="D1122" s="37" t="n">
        <v>45833</v>
      </c>
      <c r="E1122" s="17" t="n">
        <v>50.4852</v>
      </c>
      <c r="F1122" s="17" t="n">
        <v>52.3638</v>
      </c>
      <c r="G1122" s="17" t="n">
        <v>200</v>
      </c>
      <c r="H1122" s="6" t="s">
        <f>=(F1122-E1122)*G1122</f>
      </c>
      <c r="I1122" s="9" t="s">
        <f>=(F1122-E1122)/E1122</f>
      </c>
      <c r="J1122" s="7" t="s">
        <f>=MAX(1,DATEDIF(C1122,D1122,"d")-1)</f>
      </c>
      <c r="K1122" s="9" t="s">
        <f>=I1122*365/J1122</f>
      </c>
    </row>
    <row collapsed="false" customFormat="false" customHeight="false" hidden="false" ht="12.1" outlineLevel="0" r="1123">
      <c r="A1123" s="16" t="s">
        <v>160</v>
      </c>
      <c r="B1123" s="16" t="s">
        <v>274</v>
      </c>
      <c r="C1123" s="36" t="n">
        <v>45814</v>
      </c>
      <c r="D1123" s="37" t="n">
        <v>45833</v>
      </c>
      <c r="E1123" s="17" t="n">
        <v>51.3807</v>
      </c>
      <c r="F1123" s="17" t="n">
        <v>52.3638</v>
      </c>
      <c r="G1123" s="17" t="n">
        <v>100</v>
      </c>
      <c r="H1123" s="6" t="s">
        <f>=(F1123-E1123)*G1123</f>
      </c>
      <c r="I1123" s="9" t="s">
        <f>=(F1123-E1123)/E1123</f>
      </c>
      <c r="J1123" s="7" t="s">
        <f>=MAX(1,DATEDIF(C1123,D1123,"d")-1)</f>
      </c>
      <c r="K1123" s="9" t="s">
        <f>=I1123*365/J1123</f>
      </c>
    </row>
    <row collapsed="false" customFormat="false" customHeight="false" hidden="false" ht="12.1" outlineLevel="0" r="1124">
      <c r="A1124" s="16" t="s">
        <v>160</v>
      </c>
      <c r="B1124" s="16" t="s">
        <v>274</v>
      </c>
      <c r="C1124" s="36" t="n">
        <v>45818</v>
      </c>
      <c r="D1124" s="37" t="n">
        <v>45834</v>
      </c>
      <c r="E1124" s="17" t="n">
        <v>50.8254</v>
      </c>
      <c r="F1124" s="17" t="n">
        <v>52.6687</v>
      </c>
      <c r="G1124" s="17" t="n">
        <v>200</v>
      </c>
      <c r="H1124" s="6" t="s">
        <f>=(F1124-E1124)*G1124</f>
      </c>
      <c r="I1124" s="9" t="s">
        <f>=(F1124-E1124)/E1124</f>
      </c>
      <c r="J1124" s="7" t="s">
        <f>=MAX(1,DATEDIF(C1124,D1124,"d")-1)</f>
      </c>
      <c r="K1124" s="9" t="s">
        <f>=I1124*365/J1124</f>
      </c>
    </row>
    <row collapsed="false" customFormat="false" customHeight="false" hidden="false" ht="12.1" outlineLevel="0" r="1125">
      <c r="A1125" s="16" t="s">
        <v>160</v>
      </c>
      <c r="B1125" s="16" t="s">
        <v>274</v>
      </c>
      <c r="C1125" s="36" t="n">
        <v>45845</v>
      </c>
      <c r="D1125" s="37" t="n">
        <v>45852</v>
      </c>
      <c r="E1125" s="17" t="n">
        <v>52.3512</v>
      </c>
      <c r="F1125" s="17" t="n">
        <v>51.959</v>
      </c>
      <c r="G1125" s="17" t="n">
        <v>100</v>
      </c>
      <c r="H1125" s="6" t="s">
        <f>=(F1125-E1125)*G1125</f>
      </c>
      <c r="I1125" s="9" t="s">
        <f>=(F1125-E1125)/E1125</f>
      </c>
      <c r="J1125" s="7" t="s">
        <f>=MAX(1,DATEDIF(C1125,D1125,"d")-1)</f>
      </c>
      <c r="K1125" s="9" t="s">
        <f>=I1125*365/J1125</f>
      </c>
    </row>
    <row collapsed="false" customFormat="false" customHeight="false" hidden="false" ht="12.1" outlineLevel="0" r="1126">
      <c r="A1126" s="16" t="s">
        <v>160</v>
      </c>
      <c r="B1126" s="16" t="s">
        <v>274</v>
      </c>
      <c r="C1126" s="36" t="n">
        <v>45846</v>
      </c>
      <c r="D1126" s="37" t="n">
        <v>45852</v>
      </c>
      <c r="E1126" s="17" t="n">
        <v>51.9059</v>
      </c>
      <c r="F1126" s="17" t="n">
        <v>51.959</v>
      </c>
      <c r="G1126" s="17" t="n">
        <v>100</v>
      </c>
      <c r="H1126" s="6" t="s">
        <f>=(F1126-E1126)*G1126</f>
      </c>
      <c r="I1126" s="9" t="s">
        <f>=(F1126-E1126)/E1126</f>
      </c>
      <c r="J1126" s="7" t="s">
        <f>=MAX(1,DATEDIF(C1126,D1126,"d")-1)</f>
      </c>
      <c r="K1126" s="9" t="s">
        <f>=I1126*365/J1126</f>
      </c>
    </row>
    <row collapsed="false" customFormat="false" customHeight="false" hidden="false" ht="12.1" outlineLevel="0" r="1127">
      <c r="A1127" s="16" t="s">
        <v>160</v>
      </c>
      <c r="B1127" s="16" t="s">
        <v>274</v>
      </c>
      <c r="C1127" s="36" t="n">
        <v>45847</v>
      </c>
      <c r="D1127" s="37" t="n">
        <v>45852</v>
      </c>
      <c r="E1127" s="17" t="n">
        <v>51.2307</v>
      </c>
      <c r="F1127" s="17" t="n">
        <v>51.959</v>
      </c>
      <c r="G1127" s="17" t="n">
        <v>100</v>
      </c>
      <c r="H1127" s="6" t="s">
        <f>=(F1127-E1127)*G1127</f>
      </c>
      <c r="I1127" s="9" t="s">
        <f>=(F1127-E1127)/E1127</f>
      </c>
      <c r="J1127" s="7" t="s">
        <f>=MAX(1,DATEDIF(C1127,D1127,"d")-1)</f>
      </c>
      <c r="K1127" s="9" t="s">
        <f>=I1127*365/J1127</f>
      </c>
    </row>
    <row collapsed="false" customFormat="false" customHeight="false" hidden="false" ht="12.1" outlineLevel="0" r="1128">
      <c r="A1128" s="16" t="s">
        <v>160</v>
      </c>
      <c r="B1128" s="16" t="s">
        <v>274</v>
      </c>
      <c r="C1128" s="36" t="n">
        <v>45849</v>
      </c>
      <c r="D1128" s="37" t="n">
        <v>45852</v>
      </c>
      <c r="E1128" s="17" t="n">
        <v>50.5853</v>
      </c>
      <c r="F1128" s="17" t="n">
        <v>51.959</v>
      </c>
      <c r="G1128" s="17" t="n">
        <v>100</v>
      </c>
      <c r="H1128" s="6" t="s">
        <f>=(F1128-E1128)*G1128</f>
      </c>
      <c r="I1128" s="9" t="s">
        <f>=(F1128-E1128)/E1128</f>
      </c>
      <c r="J1128" s="7" t="s">
        <f>=MAX(1,DATEDIF(C1128,D1128,"d")-1)</f>
      </c>
      <c r="K1128" s="9" t="s">
        <f>=I1128*365/J1128</f>
      </c>
    </row>
    <row collapsed="false" customFormat="false" customHeight="false" hidden="false" ht="12.1" outlineLevel="0" r="1129">
      <c r="A1129" s="16" t="s">
        <v>160</v>
      </c>
      <c r="B1129" s="16" t="s">
        <v>274</v>
      </c>
      <c r="C1129" s="36" t="n">
        <v>45849</v>
      </c>
      <c r="D1129" s="37" t="n">
        <v>45854</v>
      </c>
      <c r="E1129" s="17" t="n">
        <v>50.5853</v>
      </c>
      <c r="F1129" s="17" t="n">
        <v>52.1189</v>
      </c>
      <c r="G1129" s="17" t="n">
        <v>200</v>
      </c>
      <c r="H1129" s="6" t="s">
        <f>=(F1129-E1129)*G1129</f>
      </c>
      <c r="I1129" s="9" t="s">
        <f>=(F1129-E1129)/E1129</f>
      </c>
      <c r="J1129" s="7" t="s">
        <f>=MAX(1,DATEDIF(C1129,D1129,"d")-1)</f>
      </c>
      <c r="K1129" s="9" t="s">
        <f>=I1129*365/J1129</f>
      </c>
    </row>
    <row collapsed="false" customFormat="false" customHeight="false" hidden="false" ht="12.1" outlineLevel="0" r="1130">
      <c r="A1130" s="16" t="s">
        <v>160</v>
      </c>
      <c r="B1130" s="16" t="s">
        <v>274</v>
      </c>
      <c r="C1130" s="36" t="n">
        <v>45855</v>
      </c>
      <c r="D1130" s="37" t="n">
        <v>45908</v>
      </c>
      <c r="E1130" s="17" t="n">
        <v>45.3727</v>
      </c>
      <c r="F1130" s="17" t="n">
        <v>43.7831</v>
      </c>
      <c r="G1130" s="17" t="n">
        <v>60</v>
      </c>
      <c r="H1130" s="6" t="s">
        <f>=(F1130-E1130)*G1130</f>
      </c>
      <c r="I1130" s="9" t="s">
        <f>=(F1130-E1130)/E1130</f>
      </c>
      <c r="J1130" s="7" t="s">
        <f>=MAX(1,DATEDIF(C1130,D1130,"d")-1)</f>
      </c>
      <c r="K1130" s="9" t="s">
        <f>=I1130*365/J1130</f>
      </c>
    </row>
    <row collapsed="false" customFormat="false" customHeight="false" hidden="false" ht="12.1" outlineLevel="0" r="1131">
      <c r="A1131" s="16" t="s">
        <v>160</v>
      </c>
      <c r="B1131" s="16" t="s">
        <v>274</v>
      </c>
      <c r="C1131" s="36" t="n">
        <v>45866</v>
      </c>
      <c r="D1131" s="37" t="n">
        <v>45908</v>
      </c>
      <c r="E1131" s="17" t="n">
        <v>44.5622</v>
      </c>
      <c r="F1131" s="17" t="n">
        <v>43.7831</v>
      </c>
      <c r="G1131" s="17" t="n">
        <v>140</v>
      </c>
      <c r="H1131" s="6" t="s">
        <f>=(F1131-E1131)*G1131</f>
      </c>
      <c r="I1131" s="9" t="s">
        <f>=(F1131-E1131)/E1131</f>
      </c>
      <c r="J1131" s="7" t="s">
        <f>=MAX(1,DATEDIF(C1131,D1131,"d")-1)</f>
      </c>
      <c r="K1131" s="9" t="s">
        <f>=I1131*365/J1131</f>
      </c>
    </row>
    <row collapsed="false" customFormat="false" customHeight="false" hidden="false" ht="12.1" outlineLevel="0" r="1132">
      <c r="A1132" s="16" t="s">
        <v>160</v>
      </c>
      <c r="B1132" s="16" t="s">
        <v>274</v>
      </c>
      <c r="C1132" s="36" t="n">
        <v>45875</v>
      </c>
      <c r="D1132" s="37" t="n">
        <v>45908</v>
      </c>
      <c r="E1132" s="17" t="n">
        <v>44.8274</v>
      </c>
      <c r="F1132" s="17" t="n">
        <v>43.7831</v>
      </c>
      <c r="G1132" s="17" t="n">
        <v>200</v>
      </c>
      <c r="H1132" s="6" t="s">
        <f>=(F1132-E1132)*G1132</f>
      </c>
      <c r="I1132" s="9" t="s">
        <f>=(F1132-E1132)/E1132</f>
      </c>
      <c r="J1132" s="7" t="s">
        <f>=MAX(1,DATEDIF(C1132,D1132,"d")-1)</f>
      </c>
      <c r="K1132" s="9" t="s">
        <f>=I1132*365/J1132</f>
      </c>
    </row>
    <row collapsed="false" customFormat="false" customHeight="false" hidden="false" ht="12.1" outlineLevel="0" r="1133">
      <c r="A1133" s="16" t="s">
        <v>160</v>
      </c>
      <c r="B1133" s="16" t="s">
        <v>274</v>
      </c>
      <c r="C1133" s="36" t="n">
        <v>45890</v>
      </c>
      <c r="D1133" s="37" t="n">
        <v>45908</v>
      </c>
      <c r="E1133" s="17" t="n">
        <v>44.5423</v>
      </c>
      <c r="F1133" s="17" t="n">
        <v>43.7831</v>
      </c>
      <c r="G1133" s="17" t="n">
        <v>400</v>
      </c>
      <c r="H1133" s="6" t="s">
        <f>=(F1133-E1133)*G1133</f>
      </c>
      <c r="I1133" s="9" t="s">
        <f>=(F1133-E1133)/E1133</f>
      </c>
      <c r="J1133" s="7" t="s">
        <f>=MAX(1,DATEDIF(C1133,D1133,"d")-1)</f>
      </c>
      <c r="K1133" s="9" t="s">
        <f>=I1133*365/J1133</f>
      </c>
    </row>
    <row collapsed="false" customFormat="false" customHeight="false" hidden="false" ht="12.1" outlineLevel="0" r="1134">
      <c r="A1134" s="16" t="s">
        <v>160</v>
      </c>
      <c r="B1134" s="16" t="s">
        <v>274</v>
      </c>
      <c r="C1134" s="36" t="n">
        <v>45902</v>
      </c>
      <c r="D1134" s="37" t="n">
        <v>45909</v>
      </c>
      <c r="E1134" s="17" t="n">
        <v>42.2374</v>
      </c>
      <c r="F1134" s="17" t="n">
        <v>45.1224</v>
      </c>
      <c r="G1134" s="17" t="n">
        <v>400</v>
      </c>
      <c r="H1134" s="6" t="s">
        <f>=(F1134-E1134)*G1134</f>
      </c>
      <c r="I1134" s="9" t="s">
        <f>=(F1134-E1134)/E1134</f>
      </c>
      <c r="J1134" s="7" t="s">
        <f>=MAX(1,DATEDIF(C1134,D1134,"d")-1)</f>
      </c>
      <c r="K1134" s="9" t="s">
        <f>=I1134*365/J1134</f>
      </c>
    </row>
    <row collapsed="false" customFormat="false" customHeight="false" hidden="false" ht="12.1" outlineLevel="0" r="1135">
      <c r="A1135" s="16" t="s">
        <v>160</v>
      </c>
      <c r="B1135" s="16" t="s">
        <v>274</v>
      </c>
      <c r="C1135" s="36" t="n">
        <v>45902</v>
      </c>
      <c r="D1135" s="37" t="n">
        <v>45952</v>
      </c>
      <c r="E1135" s="17" t="n">
        <v>42.2374</v>
      </c>
      <c r="F1135" s="17" t="n">
        <v>40.4065</v>
      </c>
      <c r="G1135" s="17" t="n">
        <v>400</v>
      </c>
      <c r="H1135" s="6" t="s">
        <f>=(F1135-E1135)*G1135</f>
      </c>
      <c r="I1135" s="9" t="s">
        <f>=(F1135-E1135)/E1135</f>
      </c>
      <c r="J1135" s="7" t="s">
        <f>=MAX(1,DATEDIF(C1135,D1135,"d")-1)</f>
      </c>
      <c r="K1135" s="9" t="s">
        <f>=I1135*365/J1135</f>
      </c>
    </row>
    <row collapsed="false" customFormat="false" customHeight="false" hidden="false" ht="12.1" outlineLevel="0" r="1136">
      <c r="A1136" s="16" t="s">
        <v>160</v>
      </c>
      <c r="B1136" s="16" t="s">
        <v>274</v>
      </c>
      <c r="C1136" s="36" t="n">
        <v>45916</v>
      </c>
      <c r="D1136" s="37" t="n">
        <v>45952</v>
      </c>
      <c r="E1136" s="17" t="n">
        <v>43.6218</v>
      </c>
      <c r="F1136" s="17" t="n">
        <v>40.4065</v>
      </c>
      <c r="G1136" s="17" t="n">
        <v>400</v>
      </c>
      <c r="H1136" s="6" t="s">
        <f>=(F1136-E1136)*G1136</f>
      </c>
      <c r="I1136" s="9" t="s">
        <f>=(F1136-E1136)/E1136</f>
      </c>
      <c r="J1136" s="7" t="s">
        <f>=MAX(1,DATEDIF(C1136,D1136,"d")-1)</f>
      </c>
      <c r="K1136" s="9" t="s">
        <f>=I1136*365/J1136</f>
      </c>
    </row>
    <row collapsed="false" customFormat="false" customHeight="false" hidden="false" ht="12.1" outlineLevel="0" r="1137">
      <c r="A1137" s="16" t="s">
        <v>160</v>
      </c>
      <c r="B1137" s="16" t="s">
        <v>274</v>
      </c>
      <c r="C1137" s="36" t="n">
        <v>45919</v>
      </c>
      <c r="D1137" s="37" t="n">
        <v>45952</v>
      </c>
      <c r="E1137" s="17" t="n">
        <v>42.7014</v>
      </c>
      <c r="F1137" s="17" t="n">
        <v>40.4065</v>
      </c>
      <c r="G1137" s="17" t="n">
        <v>400</v>
      </c>
      <c r="H1137" s="6" t="s">
        <f>=(F1137-E1137)*G1137</f>
      </c>
      <c r="I1137" s="9" t="s">
        <f>=(F1137-E1137)/E1137</f>
      </c>
      <c r="J1137" s="7" t="s">
        <f>=MAX(1,DATEDIF(C1137,D1137,"d")-1)</f>
      </c>
      <c r="K1137" s="9" t="s">
        <f>=I1137*365/J1137</f>
      </c>
    </row>
    <row collapsed="false" customFormat="false" customHeight="false" hidden="false" ht="12.1" outlineLevel="0" r="1138">
      <c r="A1138" s="16" t="s">
        <v>160</v>
      </c>
      <c r="B1138" s="16" t="s">
        <v>274</v>
      </c>
      <c r="C1138" s="36" t="n">
        <v>45926</v>
      </c>
      <c r="D1138" s="37" t="n">
        <v>45952</v>
      </c>
      <c r="E1138" s="17" t="n">
        <v>41.0255</v>
      </c>
      <c r="F1138" s="17" t="n">
        <v>40.4065</v>
      </c>
      <c r="G1138" s="17" t="n">
        <v>300</v>
      </c>
      <c r="H1138" s="6" t="s">
        <f>=(F1138-E1138)*G1138</f>
      </c>
      <c r="I1138" s="9" t="s">
        <f>=(F1138-E1138)/E1138</f>
      </c>
      <c r="J1138" s="7" t="s">
        <f>=MAX(1,DATEDIF(C1138,D1138,"d")-1)</f>
      </c>
      <c r="K1138" s="9" t="s">
        <f>=I1138*365/J1138</f>
      </c>
    </row>
    <row collapsed="false" customFormat="false" customHeight="false" hidden="false" ht="12.1" outlineLevel="0" r="1139">
      <c r="A1139" s="16" t="s">
        <v>160</v>
      </c>
      <c r="B1139" s="16" t="s">
        <v>274</v>
      </c>
      <c r="C1139" s="36" t="n">
        <v>45926</v>
      </c>
      <c r="D1139" s="37" t="n">
        <v>45985</v>
      </c>
      <c r="E1139" s="17" t="n">
        <v>41.0255</v>
      </c>
      <c r="F1139" s="17" t="n">
        <v>39.0305</v>
      </c>
      <c r="G1139" s="17" t="n">
        <v>100</v>
      </c>
      <c r="H1139" s="6" t="s">
        <f>=(F1139-E1139)*G1139</f>
      </c>
      <c r="I1139" s="9" t="s">
        <f>=(F1139-E1139)/E1139</f>
      </c>
      <c r="J1139" s="7" t="s">
        <f>=MAX(1,DATEDIF(C1139,D1139,"d")-1)</f>
      </c>
      <c r="K1139" s="9" t="s">
        <f>=I1139*365/J1139</f>
      </c>
    </row>
    <row collapsed="false" customFormat="false" customHeight="false" hidden="false" ht="12.1" outlineLevel="0" r="1140">
      <c r="A1140" s="16" t="s">
        <v>160</v>
      </c>
      <c r="B1140" s="16" t="s">
        <v>274</v>
      </c>
      <c r="C1140" s="36" t="n">
        <v>45929</v>
      </c>
      <c r="D1140" s="37" t="n">
        <v>45985</v>
      </c>
      <c r="E1140" s="17" t="n">
        <v>40.4102</v>
      </c>
      <c r="F1140" s="17" t="n">
        <v>39.0305</v>
      </c>
      <c r="G1140" s="17" t="n">
        <v>400</v>
      </c>
      <c r="H1140" s="6" t="s">
        <f>=(F1140-E1140)*G1140</f>
      </c>
      <c r="I1140" s="9" t="s">
        <f>=(F1140-E1140)/E1140</f>
      </c>
      <c r="J1140" s="7" t="s">
        <f>=MAX(1,DATEDIF(C1140,D1140,"d")-1)</f>
      </c>
      <c r="K1140" s="9" t="s">
        <f>=I1140*365/J1140</f>
      </c>
    </row>
    <row collapsed="false" customFormat="false" customHeight="false" hidden="false" ht="12.1" outlineLevel="0" r="1141">
      <c r="A1141" s="16" t="s">
        <v>160</v>
      </c>
      <c r="B1141" s="16" t="s">
        <v>274</v>
      </c>
      <c r="C1141" s="36" t="n">
        <v>45929</v>
      </c>
      <c r="D1141" s="37" t="n">
        <v>45999</v>
      </c>
      <c r="E1141" s="17" t="n">
        <v>40.4102</v>
      </c>
      <c r="F1141" s="17" t="n">
        <v>39.2304</v>
      </c>
      <c r="G1141" s="17" t="n">
        <v>400</v>
      </c>
      <c r="H1141" s="6" t="s">
        <f>=(F1141-E1141)*G1141</f>
      </c>
      <c r="I1141" s="9" t="s">
        <f>=(F1141-E1141)/E1141</f>
      </c>
      <c r="J1141" s="7" t="s">
        <f>=MAX(1,DATEDIF(C1141,D1141,"d")-1)</f>
      </c>
      <c r="K1141" s="9" t="s">
        <f>=I1141*365/J1141</f>
      </c>
    </row>
    <row collapsed="false" customFormat="false" customHeight="false" hidden="false" ht="12.1" outlineLevel="0" r="1142">
      <c r="A1142" s="16" t="s">
        <v>160</v>
      </c>
      <c r="B1142" s="16" t="s">
        <v>274</v>
      </c>
      <c r="C1142" s="36" t="n">
        <v>45932</v>
      </c>
      <c r="D1142" s="37" t="n">
        <v>45999</v>
      </c>
      <c r="E1142" s="17" t="n">
        <v>37.2236</v>
      </c>
      <c r="F1142" s="17" t="n">
        <v>39.2304</v>
      </c>
      <c r="G1142" s="17" t="n">
        <v>600</v>
      </c>
      <c r="H1142" s="6" t="s">
        <f>=(F1142-E1142)*G1142</f>
      </c>
      <c r="I1142" s="9" t="s">
        <f>=(F1142-E1142)/E1142</f>
      </c>
      <c r="J1142" s="7" t="s">
        <f>=MAX(1,DATEDIF(C1142,D1142,"d")-1)</f>
      </c>
      <c r="K1142" s="9" t="s">
        <f>=I1142*365/J1142</f>
      </c>
    </row>
    <row collapsed="false" customFormat="false" customHeight="false" hidden="false" ht="12.1" outlineLevel="0" r="1143">
      <c r="A1143" s="16" t="s">
        <v>160</v>
      </c>
      <c r="B1143" s="16" t="s">
        <v>274</v>
      </c>
      <c r="C1143" s="36" t="n">
        <v>45953</v>
      </c>
      <c r="D1143" s="37" t="n">
        <v>46001</v>
      </c>
      <c r="E1143" s="17" t="n">
        <v>38.9595</v>
      </c>
      <c r="F1143" s="17" t="n">
        <v>39.5752</v>
      </c>
      <c r="G1143" s="17" t="n">
        <v>500</v>
      </c>
      <c r="H1143" s="6" t="s">
        <f>=(F1143-E1143)*G1143</f>
      </c>
      <c r="I1143" s="9" t="s">
        <f>=(F1143-E1143)/E1143</f>
      </c>
      <c r="J1143" s="7" t="s">
        <f>=MAX(1,DATEDIF(C1143,D1143,"d")-1)</f>
      </c>
      <c r="K1143" s="9" t="s">
        <f>=I1143*365/J1143</f>
      </c>
    </row>
    <row collapsed="false" customFormat="false" customHeight="false" hidden="false" ht="12.1" outlineLevel="0" r="1144">
      <c r="A1144" s="16" t="s">
        <v>160</v>
      </c>
      <c r="B1144" s="16" t="s">
        <v>274</v>
      </c>
      <c r="C1144" s="36" t="n">
        <v>45954</v>
      </c>
      <c r="D1144" s="37" t="n">
        <v>46001</v>
      </c>
      <c r="E1144" s="17" t="n">
        <v>38.1791</v>
      </c>
      <c r="F1144" s="17" t="n">
        <v>39.5752</v>
      </c>
      <c r="G1144" s="17" t="n">
        <v>500</v>
      </c>
      <c r="H1144" s="6" t="s">
        <f>=(F1144-E1144)*G1144</f>
      </c>
      <c r="I1144" s="9" t="s">
        <f>=(F1144-E1144)/E1144</f>
      </c>
      <c r="J1144" s="7" t="s">
        <f>=MAX(1,DATEDIF(C1144,D1144,"d")-1)</f>
      </c>
      <c r="K1144" s="9" t="s">
        <f>=I1144*365/J1144</f>
      </c>
    </row>
    <row collapsed="false" customFormat="false" customHeight="false" hidden="false" ht="12.1" outlineLevel="0" r="1145">
      <c r="A1145" s="16" t="s">
        <v>160</v>
      </c>
      <c r="B1145" s="16" t="s">
        <v>274</v>
      </c>
      <c r="C1145" s="36" t="n">
        <v>45957</v>
      </c>
      <c r="D1145" s="37" t="n">
        <v>46001</v>
      </c>
      <c r="E1145" s="17" t="n">
        <v>37.4087</v>
      </c>
      <c r="F1145" s="17" t="n">
        <v>39.5752</v>
      </c>
      <c r="G1145" s="17" t="n">
        <v>500</v>
      </c>
      <c r="H1145" s="6" t="s">
        <f>=(F1145-E1145)*G1145</f>
      </c>
      <c r="I1145" s="9" t="s">
        <f>=(F1145-E1145)/E1145</f>
      </c>
      <c r="J1145" s="7" t="s">
        <f>=MAX(1,DATEDIF(C1145,D1145,"d")-1)</f>
      </c>
      <c r="K1145" s="9" t="s">
        <f>=I1145*365/J1145</f>
      </c>
    </row>
    <row collapsed="false" customFormat="false" customHeight="false" hidden="false" ht="12.1" outlineLevel="0" r="1146">
      <c r="A1146" s="16" t="s">
        <v>160</v>
      </c>
      <c r="B1146" s="16" t="s">
        <v>274</v>
      </c>
      <c r="C1146" s="36" t="n">
        <v>45985</v>
      </c>
      <c r="D1146" s="37" t="n">
        <v>46008</v>
      </c>
      <c r="E1146" s="17" t="n">
        <v>38.2791</v>
      </c>
      <c r="F1146" s="17" t="n">
        <v>41.0394</v>
      </c>
      <c r="G1146" s="17" t="n">
        <v>500</v>
      </c>
      <c r="H1146" s="6" t="s">
        <f>=(F1146-E1146)*G1146</f>
      </c>
      <c r="I1146" s="9" t="s">
        <f>=(F1146-E1146)/E1146</f>
      </c>
      <c r="J1146" s="7" t="s">
        <f>=MAX(1,DATEDIF(C1146,D1146,"d")-1)</f>
      </c>
      <c r="K1146" s="9" t="s">
        <f>=I1146*365/J1146</f>
      </c>
    </row>
    <row collapsed="false" customFormat="false" customHeight="false" hidden="false" ht="12.1" outlineLevel="0" r="1147">
      <c r="A1147" s="16" t="s">
        <v>160</v>
      </c>
      <c r="B1147" s="16" t="s">
        <v>274</v>
      </c>
      <c r="C1147" s="36" t="n">
        <v>46009</v>
      </c>
      <c r="D1147" s="37" t="n">
        <v>46014</v>
      </c>
      <c r="E1147" s="17" t="n">
        <v>40.1651</v>
      </c>
      <c r="F1147" s="17" t="n">
        <v>40.8096</v>
      </c>
      <c r="G1147" s="17" t="n">
        <v>400</v>
      </c>
      <c r="H1147" s="6" t="s">
        <f>=(F1147-E1147)*G1147</f>
      </c>
      <c r="I1147" s="9" t="s">
        <f>=(F1147-E1147)/E1147</f>
      </c>
      <c r="J1147" s="7" t="s">
        <f>=MAX(1,DATEDIF(C1147,D1147,"d")-1)</f>
      </c>
      <c r="K1147" s="9" t="s">
        <f>=I1147*365/J1147</f>
      </c>
    </row>
    <row collapsed="false" customFormat="false" customHeight="false" hidden="false" ht="12.1" outlineLevel="0" r="1148">
      <c r="A1148" s="16" t="s">
        <v>161</v>
      </c>
      <c r="B1148" s="16" t="s">
        <v>234</v>
      </c>
      <c r="C1148" s="36" t="n">
        <v>45519</v>
      </c>
      <c r="D1148" s="37" t="n">
        <v>45540</v>
      </c>
      <c r="E1148" s="17" t="n">
        <v>0.8122</v>
      </c>
      <c r="F1148" s="17" t="n">
        <v>0.6881</v>
      </c>
      <c r="G1148" s="17" t="n">
        <v>4000</v>
      </c>
      <c r="H1148" s="6" t="s">
        <f>=(F1148-E1148)*G1148</f>
      </c>
      <c r="I1148" s="9" t="s">
        <f>=(F1148-E1148)/E1148</f>
      </c>
      <c r="J1148" s="7" t="s">
        <f>=MAX(1,DATEDIF(C1148,D1148,"d")-1)</f>
      </c>
      <c r="K1148" s="9" t="s">
        <f>=I1148*365/J1148</f>
      </c>
    </row>
    <row collapsed="false" customFormat="false" customHeight="false" hidden="false" ht="12.1" outlineLevel="0" r="1149">
      <c r="A1149" s="16" t="s">
        <v>161</v>
      </c>
      <c r="B1149" s="16" t="s">
        <v>234</v>
      </c>
      <c r="C1149" s="36" t="n">
        <v>45523</v>
      </c>
      <c r="D1149" s="37" t="n">
        <v>45540</v>
      </c>
      <c r="E1149" s="17" t="n">
        <v>0.773</v>
      </c>
      <c r="F1149" s="17" t="n">
        <v>0.6881</v>
      </c>
      <c r="G1149" s="17" t="n">
        <v>4000</v>
      </c>
      <c r="H1149" s="6" t="s">
        <f>=(F1149-E1149)*G1149</f>
      </c>
      <c r="I1149" s="9" t="s">
        <f>=(F1149-E1149)/E1149</f>
      </c>
      <c r="J1149" s="7" t="s">
        <f>=MAX(1,DATEDIF(C1149,D1149,"d")-1)</f>
      </c>
      <c r="K1149" s="9" t="s">
        <f>=I1149*365/J1149</f>
      </c>
    </row>
    <row collapsed="false" customFormat="false" customHeight="false" hidden="false" ht="12.1" outlineLevel="0" r="1150">
      <c r="A1150" s="16" t="s">
        <v>161</v>
      </c>
      <c r="B1150" s="16" t="s">
        <v>234</v>
      </c>
      <c r="C1150" s="36" t="n">
        <v>45532</v>
      </c>
      <c r="D1150" s="37" t="n">
        <v>45548</v>
      </c>
      <c r="E1150" s="17" t="n">
        <v>0.7406</v>
      </c>
      <c r="F1150" s="17" t="n">
        <v>0.6495</v>
      </c>
      <c r="G1150" s="17" t="n">
        <v>8000</v>
      </c>
      <c r="H1150" s="6" t="s">
        <f>=(F1150-E1150)*G1150</f>
      </c>
      <c r="I1150" s="9" t="s">
        <f>=(F1150-E1150)/E1150</f>
      </c>
      <c r="J1150" s="7" t="s">
        <f>=MAX(1,DATEDIF(C1150,D1150,"d")-1)</f>
      </c>
      <c r="K1150" s="9" t="s">
        <f>=I1150*365/J1150</f>
      </c>
    </row>
    <row collapsed="false" customFormat="false" customHeight="false" hidden="false" ht="12.1" outlineLevel="0" r="1151">
      <c r="A1151" s="16" t="s">
        <v>161</v>
      </c>
      <c r="B1151" s="16" t="s">
        <v>234</v>
      </c>
      <c r="C1151" s="36" t="n">
        <v>45537</v>
      </c>
      <c r="D1151" s="37" t="n">
        <v>45551</v>
      </c>
      <c r="E1151" s="17" t="n">
        <v>0.5948</v>
      </c>
      <c r="F1151" s="17" t="n">
        <v>0.6839</v>
      </c>
      <c r="G1151" s="17" t="n">
        <v>8000</v>
      </c>
      <c r="H1151" s="6" t="s">
        <f>=(F1151-E1151)*G1151</f>
      </c>
      <c r="I1151" s="9" t="s">
        <f>=(F1151-E1151)/E1151</f>
      </c>
      <c r="J1151" s="7" t="s">
        <f>=MAX(1,DATEDIF(C1151,D1151,"d")-1)</f>
      </c>
      <c r="K1151" s="9" t="s">
        <f>=I1151*365/J1151</f>
      </c>
    </row>
    <row collapsed="false" customFormat="false" customHeight="false" hidden="false" ht="12.1" outlineLevel="0" r="1152">
      <c r="A1152" s="16" t="s">
        <v>161</v>
      </c>
      <c r="B1152" s="16" t="s">
        <v>234</v>
      </c>
      <c r="C1152" s="36" t="n">
        <v>45537</v>
      </c>
      <c r="D1152" s="37" t="n">
        <v>45552</v>
      </c>
      <c r="E1152" s="17" t="n">
        <v>0.5948</v>
      </c>
      <c r="F1152" s="17" t="n">
        <v>0.7126</v>
      </c>
      <c r="G1152" s="17" t="n">
        <v>8000</v>
      </c>
      <c r="H1152" s="6" t="s">
        <f>=(F1152-E1152)*G1152</f>
      </c>
      <c r="I1152" s="9" t="s">
        <f>=(F1152-E1152)/E1152</f>
      </c>
      <c r="J1152" s="7" t="s">
        <f>=MAX(1,DATEDIF(C1152,D1152,"d")-1)</f>
      </c>
      <c r="K1152" s="9" t="s">
        <f>=I1152*365/J1152</f>
      </c>
    </row>
    <row collapsed="false" customFormat="false" customHeight="false" hidden="false" ht="12.1" outlineLevel="0" r="1153">
      <c r="A1153" s="16" t="s">
        <v>161</v>
      </c>
      <c r="B1153" s="16" t="s">
        <v>234</v>
      </c>
      <c r="C1153" s="36" t="n">
        <v>45568</v>
      </c>
      <c r="D1153" s="37" t="n">
        <v>45568</v>
      </c>
      <c r="E1153" s="17" t="n">
        <v>0.6986</v>
      </c>
      <c r="F1153" s="17" t="n">
        <v>0.7028</v>
      </c>
      <c r="G1153" s="17" t="n">
        <v>4000</v>
      </c>
      <c r="H1153" s="6" t="s">
        <f>=(F1153-E1153)*G1153</f>
      </c>
      <c r="I1153" s="9" t="s">
        <f>=(F1153-E1153)/E1153</f>
      </c>
      <c r="J1153" s="7" t="s">
        <f>=MAX(1,DATEDIF(C1153,D1153,"d")-1)</f>
      </c>
      <c r="K1153" s="9" t="s">
        <f>=I1153*365/J1153</f>
      </c>
    </row>
    <row collapsed="false" customFormat="false" customHeight="false" hidden="false" ht="12.1" outlineLevel="0" r="1154">
      <c r="A1154" s="16" t="s">
        <v>161</v>
      </c>
      <c r="B1154" s="16" t="s">
        <v>234</v>
      </c>
      <c r="C1154" s="36" t="n">
        <v>45572</v>
      </c>
      <c r="D1154" s="37" t="n">
        <v>45581</v>
      </c>
      <c r="E1154" s="17" t="n">
        <v>0.6913</v>
      </c>
      <c r="F1154" s="17" t="n">
        <v>0.707</v>
      </c>
      <c r="G1154" s="17" t="n">
        <v>8000</v>
      </c>
      <c r="H1154" s="6" t="s">
        <f>=(F1154-E1154)*G1154</f>
      </c>
      <c r="I1154" s="9" t="s">
        <f>=(F1154-E1154)/E1154</f>
      </c>
      <c r="J1154" s="7" t="s">
        <f>=MAX(1,DATEDIF(C1154,D1154,"d")-1)</f>
      </c>
      <c r="K1154" s="9" t="s">
        <f>=I1154*365/J1154</f>
      </c>
    </row>
    <row collapsed="false" customFormat="false" customHeight="false" hidden="false" ht="12.1" outlineLevel="0" r="1155">
      <c r="A1155" s="16" t="s">
        <v>161</v>
      </c>
      <c r="B1155" s="16" t="s">
        <v>234</v>
      </c>
      <c r="C1155" s="36" t="n">
        <v>45583</v>
      </c>
      <c r="D1155" s="37" t="n">
        <v>45586</v>
      </c>
      <c r="E1155" s="17" t="n">
        <v>0.6876</v>
      </c>
      <c r="F1155" s="17" t="n">
        <v>0.7065</v>
      </c>
      <c r="G1155" s="17" t="n">
        <v>6000</v>
      </c>
      <c r="H1155" s="6" t="s">
        <f>=(F1155-E1155)*G1155</f>
      </c>
      <c r="I1155" s="9" t="s">
        <f>=(F1155-E1155)/E1155</f>
      </c>
      <c r="J1155" s="7" t="s">
        <f>=MAX(1,DATEDIF(C1155,D1155,"d")-1)</f>
      </c>
      <c r="K1155" s="9" t="s">
        <f>=I1155*365/J1155</f>
      </c>
    </row>
    <row collapsed="false" customFormat="false" customHeight="false" hidden="false" ht="12.1" outlineLevel="0" r="1156">
      <c r="A1156" s="16" t="s">
        <v>161</v>
      </c>
      <c r="B1156" s="16" t="s">
        <v>234</v>
      </c>
      <c r="C1156" s="36" t="n">
        <v>45589</v>
      </c>
      <c r="D1156" s="37" t="n">
        <v>45595</v>
      </c>
      <c r="E1156" s="17" t="n">
        <v>0.6928</v>
      </c>
      <c r="F1156" s="17" t="n">
        <v>0.6754</v>
      </c>
      <c r="G1156" s="17" t="n">
        <v>4000</v>
      </c>
      <c r="H1156" s="6" t="s">
        <f>=(F1156-E1156)*G1156</f>
      </c>
      <c r="I1156" s="9" t="s">
        <f>=(F1156-E1156)/E1156</f>
      </c>
      <c r="J1156" s="7" t="s">
        <f>=MAX(1,DATEDIF(C1156,D1156,"d")-1)</f>
      </c>
      <c r="K1156" s="9" t="s">
        <f>=I1156*365/J1156</f>
      </c>
    </row>
    <row collapsed="false" customFormat="false" customHeight="false" hidden="false" ht="12.1" outlineLevel="0" r="1157">
      <c r="A1157" s="16" t="s">
        <v>161</v>
      </c>
      <c r="B1157" s="16" t="s">
        <v>234</v>
      </c>
      <c r="C1157" s="36" t="n">
        <v>45590</v>
      </c>
      <c r="D1157" s="37" t="n">
        <v>45595</v>
      </c>
      <c r="E1157" s="17" t="n">
        <v>0.6629</v>
      </c>
      <c r="F1157" s="17" t="n">
        <v>0.6754</v>
      </c>
      <c r="G1157" s="17" t="n">
        <v>4000</v>
      </c>
      <c r="H1157" s="6" t="s">
        <f>=(F1157-E1157)*G1157</f>
      </c>
      <c r="I1157" s="9" t="s">
        <f>=(F1157-E1157)/E1157</f>
      </c>
      <c r="J1157" s="7" t="s">
        <f>=MAX(1,DATEDIF(C1157,D1157,"d")-1)</f>
      </c>
      <c r="K1157" s="9" t="s">
        <f>=I1157*365/J1157</f>
      </c>
    </row>
    <row collapsed="false" customFormat="false" customHeight="false" hidden="false" ht="12.1" outlineLevel="0" r="1158">
      <c r="A1158" s="16" t="s">
        <v>161</v>
      </c>
      <c r="B1158" s="16" t="s">
        <v>234</v>
      </c>
      <c r="C1158" s="36" t="n">
        <v>45593</v>
      </c>
      <c r="D1158" s="37" t="n">
        <v>45608</v>
      </c>
      <c r="E1158" s="17" t="n">
        <v>0.6404</v>
      </c>
      <c r="F1158" s="17" t="n">
        <v>0.6531</v>
      </c>
      <c r="G1158" s="17" t="n">
        <v>8000</v>
      </c>
      <c r="H1158" s="6" t="s">
        <f>=(F1158-E1158)*G1158</f>
      </c>
      <c r="I1158" s="9" t="s">
        <f>=(F1158-E1158)/E1158</f>
      </c>
      <c r="J1158" s="7" t="s">
        <f>=MAX(1,DATEDIF(C1158,D1158,"d")-1)</f>
      </c>
      <c r="K1158" s="9" t="s">
        <f>=I1158*365/J1158</f>
      </c>
    </row>
    <row collapsed="false" customFormat="false" customHeight="false" hidden="false" ht="12.1" outlineLevel="0" r="1159">
      <c r="A1159" s="16" t="s">
        <v>161</v>
      </c>
      <c r="B1159" s="16" t="s">
        <v>234</v>
      </c>
      <c r="C1159" s="36" t="n">
        <v>45596</v>
      </c>
      <c r="D1159" s="37" t="n">
        <v>45611</v>
      </c>
      <c r="E1159" s="17" t="n">
        <v>0.6405</v>
      </c>
      <c r="F1159" s="17" t="n">
        <v>0.6725</v>
      </c>
      <c r="G1159" s="17" t="n">
        <v>8000</v>
      </c>
      <c r="H1159" s="6" t="s">
        <f>=(F1159-E1159)*G1159</f>
      </c>
      <c r="I1159" s="9" t="s">
        <f>=(F1159-E1159)/E1159</f>
      </c>
      <c r="J1159" s="7" t="s">
        <f>=MAX(1,DATEDIF(C1159,D1159,"d")-1)</f>
      </c>
      <c r="K1159" s="9" t="s">
        <f>=I1159*365/J1159</f>
      </c>
    </row>
    <row collapsed="false" customFormat="false" customHeight="false" hidden="false" ht="12.1" outlineLevel="0" r="1160">
      <c r="A1160" s="16" t="s">
        <v>161</v>
      </c>
      <c r="B1160" s="16" t="s">
        <v>234</v>
      </c>
      <c r="C1160" s="36" t="n">
        <v>45840</v>
      </c>
      <c r="D1160" s="37" t="n">
        <v>45859</v>
      </c>
      <c r="E1160" s="17" t="n">
        <v>0.5879</v>
      </c>
      <c r="F1160" s="17" t="n">
        <v>0.5876</v>
      </c>
      <c r="G1160" s="17" t="n">
        <v>4000</v>
      </c>
      <c r="H1160" s="6" t="s">
        <f>=(F1160-E1160)*G1160</f>
      </c>
      <c r="I1160" s="9" t="s">
        <f>=(F1160-E1160)/E1160</f>
      </c>
      <c r="J1160" s="7" t="s">
        <f>=MAX(1,DATEDIF(C1160,D1160,"d")-1)</f>
      </c>
      <c r="K1160" s="9" t="s">
        <f>=I1160*365/J1160</f>
      </c>
    </row>
    <row collapsed="false" customFormat="false" customHeight="false" hidden="false" ht="12.1" outlineLevel="0" r="1161">
      <c r="A1161" s="16" t="s">
        <v>161</v>
      </c>
      <c r="B1161" s="16" t="s">
        <v>234</v>
      </c>
      <c r="C1161" s="36" t="n">
        <v>45869</v>
      </c>
      <c r="D1161" s="37" t="n">
        <v>45875</v>
      </c>
      <c r="E1161" s="17" t="n">
        <v>0.5634</v>
      </c>
      <c r="F1161" s="17" t="n">
        <v>0.5836</v>
      </c>
      <c r="G1161" s="17" t="n">
        <v>8000</v>
      </c>
      <c r="H1161" s="6" t="s">
        <f>=(F1161-E1161)*G1161</f>
      </c>
      <c r="I1161" s="9" t="s">
        <f>=(F1161-E1161)/E1161</f>
      </c>
      <c r="J1161" s="7" t="s">
        <f>=MAX(1,DATEDIF(C1161,D1161,"d")-1)</f>
      </c>
      <c r="K1161" s="9" t="s">
        <f>=I1161*365/J1161</f>
      </c>
    </row>
    <row collapsed="false" customFormat="false" customHeight="false" hidden="false" ht="12.1" outlineLevel="0" r="1162">
      <c r="A1162" s="16" t="s">
        <v>161</v>
      </c>
      <c r="B1162" s="16" t="s">
        <v>234</v>
      </c>
      <c r="C1162" s="36" t="n">
        <v>45897</v>
      </c>
      <c r="D1162" s="37" t="n">
        <v>45908</v>
      </c>
      <c r="E1162" s="17" t="n">
        <v>0.5754</v>
      </c>
      <c r="F1162" s="17" t="n">
        <v>0.5922</v>
      </c>
      <c r="G1162" s="17" t="n">
        <v>8000</v>
      </c>
      <c r="H1162" s="6" t="s">
        <f>=(F1162-E1162)*G1162</f>
      </c>
      <c r="I1162" s="9" t="s">
        <f>=(F1162-E1162)/E1162</f>
      </c>
      <c r="J1162" s="7" t="s">
        <f>=MAX(1,DATEDIF(C1162,D1162,"d")-1)</f>
      </c>
      <c r="K1162" s="9" t="s">
        <f>=I1162*365/J1162</f>
      </c>
    </row>
    <row collapsed="false" customFormat="false" customHeight="false" hidden="false" ht="12.1" outlineLevel="0" r="1163">
      <c r="A1163" s="16" t="s">
        <v>161</v>
      </c>
      <c r="B1163" s="16" t="s">
        <v>234</v>
      </c>
      <c r="C1163" s="36" t="n">
        <v>45931</v>
      </c>
      <c r="D1163" s="37" t="n">
        <v>45939</v>
      </c>
      <c r="E1163" s="17" t="n">
        <v>0.5371</v>
      </c>
      <c r="F1163" s="17" t="n">
        <v>0.5364</v>
      </c>
      <c r="G1163" s="17" t="n">
        <v>24000</v>
      </c>
      <c r="H1163" s="6" t="s">
        <f>=(F1163-E1163)*G1163</f>
      </c>
      <c r="I1163" s="9" t="s">
        <f>=(F1163-E1163)/E1163</f>
      </c>
      <c r="J1163" s="7" t="s">
        <f>=MAX(1,DATEDIF(C1163,D1163,"d")-1)</f>
      </c>
      <c r="K1163" s="9" t="s">
        <f>=I1163*365/J1163</f>
      </c>
    </row>
    <row collapsed="false" customFormat="false" customHeight="false" hidden="false" ht="12.1" outlineLevel="0" r="1164">
      <c r="A1164" s="16" t="s">
        <v>161</v>
      </c>
      <c r="B1164" s="16" t="s">
        <v>234</v>
      </c>
      <c r="C1164" s="36" t="n">
        <v>45939</v>
      </c>
      <c r="D1164" s="37" t="n">
        <v>46010</v>
      </c>
      <c r="E1164" s="17" t="n">
        <v>0.5194</v>
      </c>
      <c r="F1164" s="17" t="n">
        <v>0.5127</v>
      </c>
      <c r="G1164" s="17" t="n">
        <v>6000</v>
      </c>
      <c r="H1164" s="6" t="s">
        <f>=(F1164-E1164)*G1164</f>
      </c>
      <c r="I1164" s="9" t="s">
        <f>=(F1164-E1164)/E1164</f>
      </c>
      <c r="J1164" s="7" t="s">
        <f>=MAX(1,DATEDIF(C1164,D1164,"d")-1)</f>
      </c>
      <c r="K1164" s="9" t="s">
        <f>=I1164*365/J1164</f>
      </c>
    </row>
    <row collapsed="false" customFormat="false" customHeight="false" hidden="false" ht="12.1" outlineLevel="0" r="1165">
      <c r="A1165" s="16" t="s">
        <v>161</v>
      </c>
      <c r="B1165" s="16" t="s">
        <v>234</v>
      </c>
      <c r="C1165" s="36" t="n">
        <v>45957</v>
      </c>
      <c r="D1165" s="37" t="n">
        <v>46010</v>
      </c>
      <c r="E1165" s="17" t="n">
        <v>0.4975</v>
      </c>
      <c r="F1165" s="17" t="n">
        <v>0.5127</v>
      </c>
      <c r="G1165" s="17" t="n">
        <v>6000</v>
      </c>
      <c r="H1165" s="6" t="s">
        <f>=(F1165-E1165)*G1165</f>
      </c>
      <c r="I1165" s="9" t="s">
        <f>=(F1165-E1165)/E1165</f>
      </c>
      <c r="J1165" s="7" t="s">
        <f>=MAX(1,DATEDIF(C1165,D1165,"d")-1)</f>
      </c>
      <c r="K1165" s="9" t="s">
        <f>=I1165*365/J1165</f>
      </c>
    </row>
    <row collapsed="false" customFormat="false" customHeight="false" hidden="false" ht="12.1" outlineLevel="0" r="1166">
      <c r="A1166" s="16" t="s">
        <v>161</v>
      </c>
      <c r="B1166" s="16" t="s">
        <v>234</v>
      </c>
      <c r="C1166" s="36" t="n">
        <v>45960</v>
      </c>
      <c r="D1166" s="37" t="n">
        <v>46010</v>
      </c>
      <c r="E1166" s="17" t="n">
        <v>0.4843</v>
      </c>
      <c r="F1166" s="17" t="n">
        <v>0.5127</v>
      </c>
      <c r="G1166" s="17" t="n">
        <v>24000</v>
      </c>
      <c r="H1166" s="6" t="s">
        <f>=(F1166-E1166)*G1166</f>
      </c>
      <c r="I1166" s="9" t="s">
        <f>=(F1166-E1166)/E1166</f>
      </c>
      <c r="J1166" s="7" t="s">
        <f>=MAX(1,DATEDIF(C1166,D1166,"d")-1)</f>
      </c>
      <c r="K1166" s="9" t="s">
        <f>=I1166*365/J1166</f>
      </c>
    </row>
    <row collapsed="false" customFormat="false" customHeight="false" hidden="false" ht="12.1" outlineLevel="0" r="1167">
      <c r="A1167" s="16" t="s">
        <v>162</v>
      </c>
      <c r="B1167" s="16" t="s">
        <v>309</v>
      </c>
      <c r="C1167" s="36" t="n">
        <v>45520</v>
      </c>
      <c r="D1167" s="37" t="n">
        <v>45527</v>
      </c>
      <c r="E1167" s="17" t="n">
        <v>605.9033</v>
      </c>
      <c r="F1167" s="17" t="n">
        <v>599.5</v>
      </c>
      <c r="G1167" s="17" t="n">
        <v>6</v>
      </c>
      <c r="H1167" s="6" t="s">
        <f>=(F1167-E1167)*G1167</f>
      </c>
      <c r="I1167" s="9" t="s">
        <f>=(F1167-E1167)/E1167</f>
      </c>
      <c r="J1167" s="7" t="s">
        <f>=MAX(1,DATEDIF(C1167,D1167,"d")-1)</f>
      </c>
      <c r="K1167" s="9" t="s">
        <f>=I1167*365/J1167</f>
      </c>
    </row>
    <row collapsed="false" customFormat="false" customHeight="false" hidden="false" ht="12.1" outlineLevel="0" r="1168">
      <c r="A1168" s="16" t="s">
        <v>45</v>
      </c>
      <c r="B1168" s="16" t="s">
        <v>46</v>
      </c>
      <c r="C1168" s="36" t="n">
        <v>45530</v>
      </c>
      <c r="D1168" s="37" t="n">
        <v>45532</v>
      </c>
      <c r="E1168" s="17" t="n">
        <v>13.5968</v>
      </c>
      <c r="F1168" s="17" t="n">
        <v>13.6832</v>
      </c>
      <c r="G1168" s="17" t="n">
        <v>100</v>
      </c>
      <c r="H1168" s="6" t="s">
        <f>=(F1168-E1168)*G1168</f>
      </c>
      <c r="I1168" s="9" t="s">
        <f>=(F1168-E1168)/E1168</f>
      </c>
      <c r="J1168" s="7" t="s">
        <f>=MAX(1,DATEDIF(C1168,D1168,"d")-1)</f>
      </c>
      <c r="K1168" s="9" t="s">
        <f>=I1168*365/J1168</f>
      </c>
    </row>
    <row collapsed="false" customFormat="false" customHeight="false" hidden="false" ht="12.1" outlineLevel="0" r="1169">
      <c r="A1169" s="16" t="s">
        <v>45</v>
      </c>
      <c r="B1169" s="16" t="s">
        <v>46</v>
      </c>
      <c r="C1169" s="36" t="n">
        <v>45533</v>
      </c>
      <c r="D1169" s="37" t="n">
        <v>45539</v>
      </c>
      <c r="E1169" s="17" t="n">
        <v>13.4417</v>
      </c>
      <c r="F1169" s="17" t="n">
        <v>13.4833</v>
      </c>
      <c r="G1169" s="17" t="n">
        <v>200</v>
      </c>
      <c r="H1169" s="6" t="s">
        <f>=(F1169-E1169)*G1169</f>
      </c>
      <c r="I1169" s="9" t="s">
        <f>=(F1169-E1169)/E1169</f>
      </c>
      <c r="J1169" s="7" t="s">
        <f>=MAX(1,DATEDIF(C1169,D1169,"d")-1)</f>
      </c>
      <c r="K1169" s="9" t="s">
        <f>=I1169*365/J1169</f>
      </c>
    </row>
    <row collapsed="false" customFormat="false" customHeight="false" hidden="false" ht="12.1" outlineLevel="0" r="1170">
      <c r="A1170" s="16" t="s">
        <v>45</v>
      </c>
      <c r="B1170" s="16" t="s">
        <v>46</v>
      </c>
      <c r="C1170" s="36" t="n">
        <v>45547</v>
      </c>
      <c r="D1170" s="37" t="n">
        <v>45548</v>
      </c>
      <c r="E1170" s="17" t="n">
        <v>12.8464</v>
      </c>
      <c r="F1170" s="17" t="n">
        <v>13.1434</v>
      </c>
      <c r="G1170" s="17" t="n">
        <v>400</v>
      </c>
      <c r="H1170" s="6" t="s">
        <f>=(F1170-E1170)*G1170</f>
      </c>
      <c r="I1170" s="9" t="s">
        <f>=(F1170-E1170)/E1170</f>
      </c>
      <c r="J1170" s="7" t="s">
        <f>=MAX(1,DATEDIF(C1170,D1170,"d")-1)</f>
      </c>
      <c r="K1170" s="9" t="s">
        <f>=I1170*365/J1170</f>
      </c>
    </row>
    <row collapsed="false" customFormat="false" customHeight="false" hidden="false" ht="12.1" outlineLevel="0" r="1171">
      <c r="A1171" s="16" t="s">
        <v>45</v>
      </c>
      <c r="B1171" s="16" t="s">
        <v>46</v>
      </c>
      <c r="C1171" s="36" t="n">
        <v>45548</v>
      </c>
      <c r="D1171" s="37" t="n">
        <v>45548</v>
      </c>
      <c r="E1171" s="17" t="n">
        <v>13.1434</v>
      </c>
      <c r="F1171" s="17" t="n">
        <v>12.8164</v>
      </c>
      <c r="G1171" s="17" t="n">
        <v>400</v>
      </c>
      <c r="H1171" s="6" t="s">
        <f>=(F1171-E1171)*G1171</f>
      </c>
      <c r="I1171" s="9" t="s">
        <f>=(F1171-E1171)/E1171</f>
      </c>
      <c r="J1171" s="7" t="s">
        <f>=MAX(1,DATEDIF(C1171,D1171,"d")-1)</f>
      </c>
      <c r="K1171" s="9" t="s">
        <f>=I1171*365/J1171</f>
      </c>
    </row>
    <row collapsed="false" customFormat="false" customHeight="false" hidden="false" ht="12.1" outlineLevel="0" r="1172">
      <c r="A1172" s="16" t="s">
        <v>45</v>
      </c>
      <c r="B1172" s="16" t="s">
        <v>46</v>
      </c>
      <c r="C1172" s="36" t="n">
        <v>45588</v>
      </c>
      <c r="D1172" s="37" t="n">
        <v>45602</v>
      </c>
      <c r="E1172" s="17" t="n">
        <v>12.8464</v>
      </c>
      <c r="F1172" s="17" t="n">
        <v>13.0635</v>
      </c>
      <c r="G1172" s="17" t="n">
        <v>500</v>
      </c>
      <c r="H1172" s="6" t="s">
        <f>=(F1172-E1172)*G1172</f>
      </c>
      <c r="I1172" s="9" t="s">
        <f>=(F1172-E1172)/E1172</f>
      </c>
      <c r="J1172" s="7" t="s">
        <f>=MAX(1,DATEDIF(C1172,D1172,"d")-1)</f>
      </c>
      <c r="K1172" s="9" t="s">
        <f>=I1172*365/J1172</f>
      </c>
    </row>
    <row collapsed="false" customFormat="false" customHeight="false" hidden="false" ht="12.1" outlineLevel="0" r="1173">
      <c r="A1173" s="16" t="s">
        <v>45</v>
      </c>
      <c r="B1173" s="16" t="s">
        <v>46</v>
      </c>
      <c r="C1173" s="36" t="n">
        <v>45602</v>
      </c>
      <c r="D1173" s="37" t="n">
        <v>45604</v>
      </c>
      <c r="E1173" s="17" t="n">
        <v>12.6864</v>
      </c>
      <c r="F1173" s="17" t="n">
        <v>13.0835</v>
      </c>
      <c r="G1173" s="17" t="n">
        <v>400</v>
      </c>
      <c r="H1173" s="6" t="s">
        <f>=(F1173-E1173)*G1173</f>
      </c>
      <c r="I1173" s="9" t="s">
        <f>=(F1173-E1173)/E1173</f>
      </c>
      <c r="J1173" s="7" t="s">
        <f>=MAX(1,DATEDIF(C1173,D1173,"d")-1)</f>
      </c>
      <c r="K1173" s="9" t="s">
        <f>=I1173*365/J1173</f>
      </c>
    </row>
    <row collapsed="false" customFormat="false" customHeight="false" hidden="false" ht="12.1" outlineLevel="0" r="1174">
      <c r="A1174" s="16" t="s">
        <v>45</v>
      </c>
      <c r="B1174" s="16" t="s">
        <v>46</v>
      </c>
      <c r="C1174" s="36" t="n">
        <v>45621</v>
      </c>
      <c r="D1174" s="37" t="n">
        <v>45646</v>
      </c>
      <c r="E1174" s="17" t="n">
        <v>13.0315</v>
      </c>
      <c r="F1174" s="17" t="n">
        <v>13.1834</v>
      </c>
      <c r="G1174" s="17" t="n">
        <v>300</v>
      </c>
      <c r="H1174" s="6" t="s">
        <f>=(F1174-E1174)*G1174</f>
      </c>
      <c r="I1174" s="9" t="s">
        <f>=(F1174-E1174)/E1174</f>
      </c>
      <c r="J1174" s="7" t="s">
        <f>=MAX(1,DATEDIF(C1174,D1174,"d")-1)</f>
      </c>
      <c r="K1174" s="9" t="s">
        <f>=I1174*365/J1174</f>
      </c>
    </row>
    <row collapsed="false" customFormat="false" customHeight="false" hidden="false" ht="12.1" outlineLevel="0" r="1175">
      <c r="A1175" s="16" t="s">
        <v>45</v>
      </c>
      <c r="B1175" s="16" t="s">
        <v>46</v>
      </c>
      <c r="C1175" s="36" t="n">
        <v>45889</v>
      </c>
      <c r="D1175" s="37" t="n">
        <v>45954</v>
      </c>
      <c r="E1175" s="17" t="n">
        <v>16.018</v>
      </c>
      <c r="F1175" s="17" t="n">
        <v>12.2339</v>
      </c>
      <c r="G1175" s="17" t="n">
        <v>100</v>
      </c>
      <c r="H1175" s="6" t="s">
        <f>=(F1175-E1175)*G1175</f>
      </c>
      <c r="I1175" s="9" t="s">
        <f>=(F1175-E1175)/E1175</f>
      </c>
      <c r="J1175" s="7" t="s">
        <f>=MAX(1,DATEDIF(C1175,D1175,"d")-1)</f>
      </c>
      <c r="K1175" s="9" t="s">
        <f>=I1175*365/J1175</f>
      </c>
    </row>
    <row collapsed="false" customFormat="false" customHeight="false" hidden="false" ht="12.1" outlineLevel="0" r="1176">
      <c r="A1176" s="16" t="s">
        <v>45</v>
      </c>
      <c r="B1176" s="16" t="s">
        <v>46</v>
      </c>
      <c r="C1176" s="36" t="n">
        <v>45890</v>
      </c>
      <c r="D1176" s="37" t="n">
        <v>45954</v>
      </c>
      <c r="E1176" s="17" t="n">
        <v>15.7129</v>
      </c>
      <c r="F1176" s="17" t="n">
        <v>12.2339</v>
      </c>
      <c r="G1176" s="17" t="n">
        <v>200</v>
      </c>
      <c r="H1176" s="6" t="s">
        <f>=(F1176-E1176)*G1176</f>
      </c>
      <c r="I1176" s="9" t="s">
        <f>=(F1176-E1176)/E1176</f>
      </c>
      <c r="J1176" s="7" t="s">
        <f>=MAX(1,DATEDIF(C1176,D1176,"d")-1)</f>
      </c>
      <c r="K1176" s="9" t="s">
        <f>=I1176*365/J1176</f>
      </c>
    </row>
    <row collapsed="false" customFormat="false" customHeight="false" hidden="false" ht="12.1" outlineLevel="0" r="1177">
      <c r="A1177" s="16" t="s">
        <v>45</v>
      </c>
      <c r="B1177" s="16" t="s">
        <v>46</v>
      </c>
      <c r="C1177" s="36" t="n">
        <v>45897</v>
      </c>
      <c r="D1177" s="37" t="n">
        <v>45954</v>
      </c>
      <c r="E1177" s="17" t="n">
        <v>15.2526</v>
      </c>
      <c r="F1177" s="17" t="n">
        <v>12.2339</v>
      </c>
      <c r="G1177" s="17" t="n">
        <v>600</v>
      </c>
      <c r="H1177" s="6" t="s">
        <f>=(F1177-E1177)*G1177</f>
      </c>
      <c r="I1177" s="9" t="s">
        <f>=(F1177-E1177)/E1177</f>
      </c>
      <c r="J1177" s="7" t="s">
        <f>=MAX(1,DATEDIF(C1177,D1177,"d")-1)</f>
      </c>
      <c r="K1177" s="9" t="s">
        <f>=I1177*365/J1177</f>
      </c>
    </row>
    <row collapsed="false" customFormat="false" customHeight="false" hidden="false" ht="12.1" outlineLevel="0" r="1178">
      <c r="A1178" s="16" t="s">
        <v>45</v>
      </c>
      <c r="B1178" s="16" t="s">
        <v>46</v>
      </c>
      <c r="C1178" s="36" t="n">
        <v>45915</v>
      </c>
      <c r="D1178" s="37" t="n">
        <v>45954</v>
      </c>
      <c r="E1178" s="17" t="n">
        <v>14.2871</v>
      </c>
      <c r="F1178" s="17" t="n">
        <v>12.2339</v>
      </c>
      <c r="G1178" s="17" t="n">
        <v>900</v>
      </c>
      <c r="H1178" s="6" t="s">
        <f>=(F1178-E1178)*G1178</f>
      </c>
      <c r="I1178" s="9" t="s">
        <f>=(F1178-E1178)/E1178</f>
      </c>
      <c r="J1178" s="7" t="s">
        <f>=MAX(1,DATEDIF(C1178,D1178,"d")-1)</f>
      </c>
      <c r="K1178" s="9" t="s">
        <f>=I1178*365/J1178</f>
      </c>
    </row>
    <row collapsed="false" customFormat="false" customHeight="false" hidden="false" ht="12.1" outlineLevel="0" r="1179">
      <c r="A1179" s="16" t="s">
        <v>45</v>
      </c>
      <c r="B1179" s="16" t="s">
        <v>46</v>
      </c>
      <c r="C1179" s="36" t="n">
        <v>45916</v>
      </c>
      <c r="D1179" s="37" t="n">
        <v>45972</v>
      </c>
      <c r="E1179" s="17" t="n">
        <v>13.7569</v>
      </c>
      <c r="F1179" s="17" t="n">
        <v>12.5387</v>
      </c>
      <c r="G1179" s="17" t="n">
        <v>1800</v>
      </c>
      <c r="H1179" s="6" t="s">
        <f>=(F1179-E1179)*G1179</f>
      </c>
      <c r="I1179" s="9" t="s">
        <f>=(F1179-E1179)/E1179</f>
      </c>
      <c r="J1179" s="7" t="s">
        <f>=MAX(1,DATEDIF(C1179,D1179,"d")-1)</f>
      </c>
      <c r="K1179" s="9" t="s">
        <f>=I1179*365/J1179</f>
      </c>
    </row>
    <row collapsed="false" customFormat="false" customHeight="false" hidden="false" ht="12.1" outlineLevel="0" r="1180">
      <c r="A1180" s="16" t="s">
        <v>45</v>
      </c>
      <c r="B1180" s="16" t="s">
        <v>46</v>
      </c>
      <c r="C1180" s="36" t="n">
        <v>45953</v>
      </c>
      <c r="D1180" s="37" t="n">
        <v>45982</v>
      </c>
      <c r="E1180" s="17" t="n">
        <v>11.8859</v>
      </c>
      <c r="F1180" s="17" t="n">
        <v>13.0635</v>
      </c>
      <c r="G1180" s="17" t="n">
        <v>1800</v>
      </c>
      <c r="H1180" s="6" t="s">
        <f>=(F1180-E1180)*G1180</f>
      </c>
      <c r="I1180" s="9" t="s">
        <f>=(F1180-E1180)/E1180</f>
      </c>
      <c r="J1180" s="7" t="s">
        <f>=MAX(1,DATEDIF(C1180,D1180,"d")-1)</f>
      </c>
      <c r="K1180" s="9" t="s">
        <f>=I1180*365/J1180</f>
      </c>
    </row>
    <row collapsed="false" customFormat="false" customHeight="false" hidden="false" ht="12.1" outlineLevel="0" r="1181">
      <c r="A1181" s="16" t="s">
        <v>45</v>
      </c>
      <c r="B1181" s="16" t="s">
        <v>46</v>
      </c>
      <c r="C1181" s="36" t="n">
        <v>45988</v>
      </c>
      <c r="D1181" s="37" t="n">
        <v>46041</v>
      </c>
      <c r="E1181" s="17" t="n">
        <v>12.6563</v>
      </c>
      <c r="F1181" s="17" t="n">
        <v>12.5887</v>
      </c>
      <c r="G1181" s="17" t="n">
        <v>1800</v>
      </c>
      <c r="H1181" s="6" t="s">
        <f>=(F1181-E1181)*G1181</f>
      </c>
      <c r="I1181" s="9" t="s">
        <f>=(F1181-E1181)/E1181</f>
      </c>
      <c r="J1181" s="7" t="s">
        <f>=MAX(1,DATEDIF(C1181,D1181,"d")-1)</f>
      </c>
      <c r="K1181" s="9" t="s">
        <f>=I1181*365/J1181</f>
      </c>
    </row>
    <row collapsed="false" customFormat="false" customHeight="false" hidden="false" ht="12.1" outlineLevel="0" r="1182">
      <c r="A1182" s="16" t="s">
        <v>45</v>
      </c>
      <c r="B1182" s="16" t="s">
        <v>46</v>
      </c>
      <c r="C1182" s="36" t="n">
        <v>46016</v>
      </c>
      <c r="D1182" s="37" t="n">
        <v>46042</v>
      </c>
      <c r="E1182" s="17" t="n">
        <v>12.3812</v>
      </c>
      <c r="F1182" s="17" t="n">
        <v>12.6886</v>
      </c>
      <c r="G1182" s="17" t="n">
        <v>1800</v>
      </c>
      <c r="H1182" s="6" t="s">
        <f>=(F1182-E1182)*G1182</f>
      </c>
      <c r="I1182" s="9" t="s">
        <f>=(F1182-E1182)/E1182</f>
      </c>
      <c r="J1182" s="7" t="s">
        <f>=MAX(1,DATEDIF(C1182,D1182,"d")-1)</f>
      </c>
      <c r="K1182" s="9" t="s">
        <f>=I1182*365/J1182</f>
      </c>
    </row>
    <row collapsed="false" customFormat="false" customHeight="false" hidden="false" ht="12.1" outlineLevel="0" r="1183">
      <c r="A1183" s="16" t="s">
        <v>45</v>
      </c>
      <c r="B1183" s="16" t="s">
        <v>46</v>
      </c>
      <c r="C1183" s="36" t="n">
        <v>46042</v>
      </c>
      <c r="D1183" s="37" t="n">
        <v>46058</v>
      </c>
      <c r="E1183" s="17" t="n">
        <v>12.4462</v>
      </c>
      <c r="F1183" s="17" t="n">
        <v>13.2434</v>
      </c>
      <c r="G1183" s="17" t="n">
        <v>1800</v>
      </c>
      <c r="H1183" s="6" t="s">
        <f>=(F1183-E1183)*G1183</f>
      </c>
      <c r="I1183" s="9" t="s">
        <f>=(F1183-E1183)/E1183</f>
      </c>
      <c r="J1183" s="7" t="s">
        <f>=MAX(1,DATEDIF(C1183,D1183,"d")-1)</f>
      </c>
      <c r="K1183" s="9" t="s">
        <f>=I1183*365/J1183</f>
      </c>
    </row>
    <row collapsed="false" customFormat="false" customHeight="false" hidden="false" ht="12.1" outlineLevel="0" r="1184">
      <c r="A1184" s="16" t="s">
        <v>163</v>
      </c>
      <c r="B1184" s="16" t="s">
        <v>310</v>
      </c>
      <c r="C1184" s="36" t="n">
        <v>45572</v>
      </c>
      <c r="D1184" s="37" t="n">
        <v>45604</v>
      </c>
      <c r="E1184" s="17" t="n">
        <v>0.0099</v>
      </c>
      <c r="F1184" s="17" t="n">
        <v>0.0081</v>
      </c>
      <c r="G1184" s="17" t="n">
        <v>400000</v>
      </c>
      <c r="H1184" s="6" t="s">
        <f>=(F1184-E1184)*G1184</f>
      </c>
      <c r="I1184" s="9" t="s">
        <f>=(F1184-E1184)/E1184</f>
      </c>
      <c r="J1184" s="7" t="s">
        <f>=MAX(1,DATEDIF(C1184,D1184,"d")-1)</f>
      </c>
      <c r="K1184" s="9" t="s">
        <f>=I1184*365/J1184</f>
      </c>
    </row>
    <row collapsed="false" customFormat="false" customHeight="false" hidden="false" ht="12.1" outlineLevel="0" r="1185">
      <c r="A1185" s="16" t="s">
        <v>163</v>
      </c>
      <c r="B1185" s="16" t="s">
        <v>310</v>
      </c>
      <c r="C1185" s="36" t="n">
        <v>45582</v>
      </c>
      <c r="D1185" s="37" t="n">
        <v>45610</v>
      </c>
      <c r="E1185" s="17" t="n">
        <v>0.0095</v>
      </c>
      <c r="F1185" s="17" t="n">
        <v>0.009</v>
      </c>
      <c r="G1185" s="17" t="n">
        <v>400000</v>
      </c>
      <c r="H1185" s="6" t="s">
        <f>=(F1185-E1185)*G1185</f>
      </c>
      <c r="I1185" s="9" t="s">
        <f>=(F1185-E1185)/E1185</f>
      </c>
      <c r="J1185" s="7" t="s">
        <f>=MAX(1,DATEDIF(C1185,D1185,"d")-1)</f>
      </c>
      <c r="K1185" s="9" t="s">
        <f>=I1185*365/J1185</f>
      </c>
    </row>
    <row collapsed="false" customFormat="false" customHeight="false" hidden="false" ht="12.1" outlineLevel="0" r="1186">
      <c r="A1186" s="16" t="s">
        <v>163</v>
      </c>
      <c r="B1186" s="16" t="s">
        <v>310</v>
      </c>
      <c r="C1186" s="36" t="n">
        <v>45593</v>
      </c>
      <c r="D1186" s="37" t="n">
        <v>45610</v>
      </c>
      <c r="E1186" s="17" t="n">
        <v>0.0079</v>
      </c>
      <c r="F1186" s="17" t="n">
        <v>0.009</v>
      </c>
      <c r="G1186" s="17" t="n">
        <v>200000</v>
      </c>
      <c r="H1186" s="6" t="s">
        <f>=(F1186-E1186)*G1186</f>
      </c>
      <c r="I1186" s="9" t="s">
        <f>=(F1186-E1186)/E1186</f>
      </c>
      <c r="J1186" s="7" t="s">
        <f>=MAX(1,DATEDIF(C1186,D1186,"d")-1)</f>
      </c>
      <c r="K1186" s="9" t="s">
        <f>=I1186*365/J1186</f>
      </c>
    </row>
    <row collapsed="false" customFormat="false" customHeight="false" hidden="false" ht="12.1" outlineLevel="0" r="1187">
      <c r="A1187" s="16" t="s">
        <v>163</v>
      </c>
      <c r="B1187" s="16" t="s">
        <v>310</v>
      </c>
      <c r="C1187" s="36" t="n">
        <v>45593</v>
      </c>
      <c r="D1187" s="37" t="n">
        <v>45645</v>
      </c>
      <c r="E1187" s="17" t="n">
        <v>0.0079</v>
      </c>
      <c r="F1187" s="17" t="n">
        <v>0.0063</v>
      </c>
      <c r="G1187" s="17" t="n">
        <v>600000</v>
      </c>
      <c r="H1187" s="6" t="s">
        <f>=(F1187-E1187)*G1187</f>
      </c>
      <c r="I1187" s="9" t="s">
        <f>=(F1187-E1187)/E1187</f>
      </c>
      <c r="J1187" s="7" t="s">
        <f>=MAX(1,DATEDIF(C1187,D1187,"d")-1)</f>
      </c>
      <c r="K1187" s="9" t="s">
        <f>=I1187*365/J1187</f>
      </c>
    </row>
    <row collapsed="false" customFormat="false" customHeight="false" hidden="false" ht="12.1" outlineLevel="0" r="1188">
      <c r="A1188" s="16" t="s">
        <v>163</v>
      </c>
      <c r="B1188" s="16" t="s">
        <v>310</v>
      </c>
      <c r="C1188" s="36" t="n">
        <v>45615</v>
      </c>
      <c r="D1188" s="37" t="n">
        <v>45645</v>
      </c>
      <c r="E1188" s="17" t="n">
        <v>0.0081</v>
      </c>
      <c r="F1188" s="17" t="n">
        <v>0.0063</v>
      </c>
      <c r="G1188" s="17" t="n">
        <v>600000</v>
      </c>
      <c r="H1188" s="6" t="s">
        <f>=(F1188-E1188)*G1188</f>
      </c>
      <c r="I1188" s="9" t="s">
        <f>=(F1188-E1188)/E1188</f>
      </c>
      <c r="J1188" s="7" t="s">
        <f>=MAX(1,DATEDIF(C1188,D1188,"d")-1)</f>
      </c>
      <c r="K1188" s="9" t="s">
        <f>=I1188*365/J1188</f>
      </c>
    </row>
    <row collapsed="false" customFormat="false" customHeight="false" hidden="false" ht="12.1" outlineLevel="0" r="1189">
      <c r="A1189" s="16" t="s">
        <v>163</v>
      </c>
      <c r="B1189" s="16" t="s">
        <v>310</v>
      </c>
      <c r="C1189" s="36" t="n">
        <v>45642</v>
      </c>
      <c r="D1189" s="37" t="n">
        <v>45665</v>
      </c>
      <c r="E1189" s="17" t="n">
        <v>0.006</v>
      </c>
      <c r="F1189" s="17" t="n">
        <v>0.0083</v>
      </c>
      <c r="G1189" s="17" t="n">
        <v>600000</v>
      </c>
      <c r="H1189" s="6" t="s">
        <f>=(F1189-E1189)*G1189</f>
      </c>
      <c r="I1189" s="9" t="s">
        <f>=(F1189-E1189)/E1189</f>
      </c>
      <c r="J1189" s="7" t="s">
        <f>=MAX(1,DATEDIF(C1189,D1189,"d")-1)</f>
      </c>
      <c r="K1189" s="9" t="s">
        <f>=I1189*365/J1189</f>
      </c>
    </row>
    <row collapsed="false" customFormat="false" customHeight="false" hidden="false" ht="12.1" outlineLevel="0" r="1190">
      <c r="A1190" s="16" t="s">
        <v>163</v>
      </c>
      <c r="B1190" s="16" t="s">
        <v>310</v>
      </c>
      <c r="C1190" s="36" t="n">
        <v>45642</v>
      </c>
      <c r="D1190" s="37" t="n">
        <v>45673</v>
      </c>
      <c r="E1190" s="17" t="n">
        <v>0.006</v>
      </c>
      <c r="F1190" s="17" t="n">
        <v>0.0084</v>
      </c>
      <c r="G1190" s="17" t="n">
        <v>600000</v>
      </c>
      <c r="H1190" s="6" t="s">
        <f>=(F1190-E1190)*G1190</f>
      </c>
      <c r="I1190" s="9" t="s">
        <f>=(F1190-E1190)/E1190</f>
      </c>
      <c r="J1190" s="7" t="s">
        <f>=MAX(1,DATEDIF(C1190,D1190,"d")-1)</f>
      </c>
      <c r="K1190" s="9" t="s">
        <f>=I1190*365/J1190</f>
      </c>
    </row>
    <row collapsed="false" customFormat="false" customHeight="false" hidden="false" ht="12.1" outlineLevel="0" r="1191">
      <c r="A1191" s="16" t="s">
        <v>164</v>
      </c>
      <c r="B1191" s="16" t="s">
        <v>311</v>
      </c>
      <c r="C1191" s="36" t="n">
        <v>45589</v>
      </c>
      <c r="D1191" s="37" t="n">
        <v>45589</v>
      </c>
      <c r="E1191" s="17" t="n">
        <v>21.1567</v>
      </c>
      <c r="F1191" s="17" t="n">
        <v>21.3547</v>
      </c>
      <c r="G1191" s="17" t="n">
        <v>260</v>
      </c>
      <c r="H1191" s="6" t="s">
        <f>=(F1191-E1191)*G1191</f>
      </c>
      <c r="I1191" s="9" t="s">
        <f>=(F1191-E1191)/E1191</f>
      </c>
      <c r="J1191" s="7" t="s">
        <f>=MAX(1,DATEDIF(C1191,D1191,"d")-1)</f>
      </c>
      <c r="K1191" s="9" t="s">
        <f>=I1191*365/J1191</f>
      </c>
    </row>
    <row collapsed="false" customFormat="false" customHeight="false" hidden="false" ht="12.1" outlineLevel="0" r="1192">
      <c r="A1192" s="16" t="s">
        <v>164</v>
      </c>
      <c r="B1192" s="16" t="s">
        <v>311</v>
      </c>
      <c r="C1192" s="36" t="n">
        <v>45590</v>
      </c>
      <c r="D1192" s="37" t="n">
        <v>45590</v>
      </c>
      <c r="E1192" s="17" t="n">
        <v>20.727</v>
      </c>
      <c r="F1192" s="17" t="n">
        <v>21.0894</v>
      </c>
      <c r="G1192" s="17" t="n">
        <v>100</v>
      </c>
      <c r="H1192" s="6" t="s">
        <f>=(F1192-E1192)*G1192</f>
      </c>
      <c r="I1192" s="9" t="s">
        <f>=(F1192-E1192)/E1192</f>
      </c>
      <c r="J1192" s="7" t="s">
        <f>=MAX(1,DATEDIF(C1192,D1192,"d")-1)</f>
      </c>
      <c r="K1192" s="9" t="s">
        <f>=I1192*365/J1192</f>
      </c>
    </row>
    <row collapsed="false" customFormat="false" customHeight="false" hidden="false" ht="12.1" outlineLevel="0" r="1193">
      <c r="A1193" s="16" t="s">
        <v>164</v>
      </c>
      <c r="B1193" s="16" t="s">
        <v>311</v>
      </c>
      <c r="C1193" s="36" t="n">
        <v>45590</v>
      </c>
      <c r="D1193" s="37" t="n">
        <v>45593</v>
      </c>
      <c r="E1193" s="17" t="n">
        <v>20.727</v>
      </c>
      <c r="F1193" s="17" t="n">
        <v>20.4898</v>
      </c>
      <c r="G1193" s="17" t="n">
        <v>200</v>
      </c>
      <c r="H1193" s="6" t="s">
        <f>=(F1193-E1193)*G1193</f>
      </c>
      <c r="I1193" s="9" t="s">
        <f>=(F1193-E1193)/E1193</f>
      </c>
      <c r="J1193" s="7" t="s">
        <f>=MAX(1,DATEDIF(C1193,D1193,"d")-1)</f>
      </c>
      <c r="K1193" s="9" t="s">
        <f>=I1193*365/J1193</f>
      </c>
    </row>
    <row collapsed="false" customFormat="false" customHeight="false" hidden="false" ht="12.1" outlineLevel="0" r="1194">
      <c r="A1194" s="16" t="s">
        <v>164</v>
      </c>
      <c r="B1194" s="16" t="s">
        <v>311</v>
      </c>
      <c r="C1194" s="36" t="n">
        <v>45595</v>
      </c>
      <c r="D1194" s="37" t="n">
        <v>45596</v>
      </c>
      <c r="E1194" s="17" t="n">
        <v>20.2101</v>
      </c>
      <c r="F1194" s="17" t="n">
        <v>20.8895</v>
      </c>
      <c r="G1194" s="17" t="n">
        <v>300</v>
      </c>
      <c r="H1194" s="6" t="s">
        <f>=(F1194-E1194)*G1194</f>
      </c>
      <c r="I1194" s="9" t="s">
        <f>=(F1194-E1194)/E1194</f>
      </c>
      <c r="J1194" s="7" t="s">
        <f>=MAX(1,DATEDIF(C1194,D1194,"d")-1)</f>
      </c>
      <c r="K1194" s="9" t="s">
        <f>=I1194*365/J1194</f>
      </c>
    </row>
    <row collapsed="false" customFormat="false" customHeight="false" hidden="false" ht="12.1" outlineLevel="0" r="1195">
      <c r="A1195" s="16" t="s">
        <v>164</v>
      </c>
      <c r="B1195" s="16" t="s">
        <v>311</v>
      </c>
      <c r="C1195" s="36" t="n">
        <v>45604</v>
      </c>
      <c r="D1195" s="37" t="n">
        <v>45608</v>
      </c>
      <c r="E1195" s="17" t="n">
        <v>20.1101</v>
      </c>
      <c r="F1195" s="17" t="n">
        <v>20.94</v>
      </c>
      <c r="G1195" s="17" t="n">
        <v>6</v>
      </c>
      <c r="H1195" s="6" t="s">
        <f>=(F1195-E1195)*G1195</f>
      </c>
      <c r="I1195" s="9" t="s">
        <f>=(F1195-E1195)/E1195</f>
      </c>
      <c r="J1195" s="7" t="s">
        <f>=MAX(1,DATEDIF(C1195,D1195,"d")-1)</f>
      </c>
      <c r="K1195" s="9" t="s">
        <f>=I1195*365/J1195</f>
      </c>
    </row>
    <row collapsed="false" customFormat="false" customHeight="false" hidden="false" ht="12.1" outlineLevel="0" r="1196">
      <c r="A1196" s="16" t="s">
        <v>164</v>
      </c>
      <c r="B1196" s="16" t="s">
        <v>311</v>
      </c>
      <c r="C1196" s="36" t="n">
        <v>45604</v>
      </c>
      <c r="D1196" s="37" t="n">
        <v>45609</v>
      </c>
      <c r="E1196" s="17" t="n">
        <v>20.1101</v>
      </c>
      <c r="F1196" s="17" t="n">
        <v>20.9396</v>
      </c>
      <c r="G1196" s="17" t="n">
        <v>294</v>
      </c>
      <c r="H1196" s="6" t="s">
        <f>=(F1196-E1196)*G1196</f>
      </c>
      <c r="I1196" s="9" t="s">
        <f>=(F1196-E1196)/E1196</f>
      </c>
      <c r="J1196" s="7" t="s">
        <f>=MAX(1,DATEDIF(C1196,D1196,"d")-1)</f>
      </c>
      <c r="K1196" s="9" t="s">
        <f>=I1196*365/J1196</f>
      </c>
    </row>
    <row collapsed="false" customFormat="false" customHeight="false" hidden="false" ht="12.1" outlineLevel="0" r="1197">
      <c r="A1197" s="16" t="s">
        <v>164</v>
      </c>
      <c r="B1197" s="16" t="s">
        <v>311</v>
      </c>
      <c r="C1197" s="36" t="n">
        <v>45614</v>
      </c>
      <c r="D1197" s="37" t="n">
        <v>45642</v>
      </c>
      <c r="E1197" s="17" t="n">
        <v>20.1651</v>
      </c>
      <c r="F1197" s="17" t="n">
        <v>18.041</v>
      </c>
      <c r="G1197" s="17" t="n">
        <v>300</v>
      </c>
      <c r="H1197" s="6" t="s">
        <f>=(F1197-E1197)*G1197</f>
      </c>
      <c r="I1197" s="9" t="s">
        <f>=(F1197-E1197)/E1197</f>
      </c>
      <c r="J1197" s="7" t="s">
        <f>=MAX(1,DATEDIF(C1197,D1197,"d")-1)</f>
      </c>
      <c r="K1197" s="9" t="s">
        <f>=I1197*365/J1197</f>
      </c>
    </row>
    <row collapsed="false" customFormat="false" customHeight="false" hidden="false" ht="12.1" outlineLevel="0" r="1198">
      <c r="A1198" s="16" t="s">
        <v>164</v>
      </c>
      <c r="B1198" s="16" t="s">
        <v>311</v>
      </c>
      <c r="C1198" s="36" t="n">
        <v>45615</v>
      </c>
      <c r="D1198" s="37" t="n">
        <v>45642</v>
      </c>
      <c r="E1198" s="17" t="n">
        <v>19.4097</v>
      </c>
      <c r="F1198" s="17" t="n">
        <v>18.041</v>
      </c>
      <c r="G1198" s="17" t="n">
        <v>200</v>
      </c>
      <c r="H1198" s="6" t="s">
        <f>=(F1198-E1198)*G1198</f>
      </c>
      <c r="I1198" s="9" t="s">
        <f>=(F1198-E1198)/E1198</f>
      </c>
      <c r="J1198" s="7" t="s">
        <f>=MAX(1,DATEDIF(C1198,D1198,"d")-1)</f>
      </c>
      <c r="K1198" s="9" t="s">
        <f>=I1198*365/J1198</f>
      </c>
    </row>
    <row collapsed="false" customFormat="false" customHeight="false" hidden="false" ht="12.1" outlineLevel="0" r="1199">
      <c r="A1199" s="16" t="s">
        <v>164</v>
      </c>
      <c r="B1199" s="16" t="s">
        <v>311</v>
      </c>
      <c r="C1199" s="36" t="n">
        <v>45632</v>
      </c>
      <c r="D1199" s="37" t="n">
        <v>45642</v>
      </c>
      <c r="E1199" s="17" t="n">
        <v>16.9084</v>
      </c>
      <c r="F1199" s="17" t="n">
        <v>18.041</v>
      </c>
      <c r="G1199" s="17" t="n">
        <v>250</v>
      </c>
      <c r="H1199" s="6" t="s">
        <f>=(F1199-E1199)*G1199</f>
      </c>
      <c r="I1199" s="9" t="s">
        <f>=(F1199-E1199)/E1199</f>
      </c>
      <c r="J1199" s="7" t="s">
        <f>=MAX(1,DATEDIF(C1199,D1199,"d")-1)</f>
      </c>
      <c r="K1199" s="9" t="s">
        <f>=I1199*365/J1199</f>
      </c>
    </row>
    <row collapsed="false" customFormat="false" customHeight="false" hidden="false" ht="12.1" outlineLevel="0" r="1200">
      <c r="A1200" s="16" t="s">
        <v>164</v>
      </c>
      <c r="B1200" s="16" t="s">
        <v>311</v>
      </c>
      <c r="C1200" s="36" t="n">
        <v>45642</v>
      </c>
      <c r="D1200" s="37" t="n">
        <v>45642</v>
      </c>
      <c r="E1200" s="17" t="n">
        <v>18.041</v>
      </c>
      <c r="F1200" s="17" t="n">
        <v>17.23</v>
      </c>
      <c r="G1200" s="17" t="n">
        <v>500</v>
      </c>
      <c r="H1200" s="6" t="s">
        <f>=(F1200-E1200)*G1200</f>
      </c>
      <c r="I1200" s="9" t="s">
        <f>=(F1200-E1200)/E1200</f>
      </c>
      <c r="J1200" s="7" t="s">
        <f>=MAX(1,DATEDIF(C1200,D1200,"d")-1)</f>
      </c>
      <c r="K1200" s="9" t="s">
        <f>=I1200*365/J1200</f>
      </c>
    </row>
    <row collapsed="false" customFormat="false" customHeight="false" hidden="false" ht="12.1" outlineLevel="0" r="1201">
      <c r="A1201" s="16" t="s">
        <v>164</v>
      </c>
      <c r="B1201" s="16" t="s">
        <v>311</v>
      </c>
      <c r="C1201" s="36" t="n">
        <v>45642</v>
      </c>
      <c r="D1201" s="37" t="n">
        <v>45643</v>
      </c>
      <c r="E1201" s="17" t="n">
        <v>17.23</v>
      </c>
      <c r="F1201" s="17" t="n">
        <v>17.5112</v>
      </c>
      <c r="G1201" s="17" t="n">
        <v>200</v>
      </c>
      <c r="H1201" s="6" t="s">
        <f>=(F1201-E1201)*G1201</f>
      </c>
      <c r="I1201" s="9" t="s">
        <f>=(F1201-E1201)/E1201</f>
      </c>
      <c r="J1201" s="7" t="s">
        <f>=MAX(1,DATEDIF(C1201,D1201,"d")-1)</f>
      </c>
      <c r="K1201" s="9" t="s">
        <f>=I1201*365/J1201</f>
      </c>
    </row>
    <row collapsed="false" customFormat="false" customHeight="false" hidden="false" ht="12.1" outlineLevel="0" r="1202">
      <c r="A1202" s="16" t="s">
        <v>164</v>
      </c>
      <c r="B1202" s="16" t="s">
        <v>311</v>
      </c>
      <c r="C1202" s="36" t="n">
        <v>45643</v>
      </c>
      <c r="D1202" s="37" t="n">
        <v>45643</v>
      </c>
      <c r="E1202" s="17" t="n">
        <v>17.5112</v>
      </c>
      <c r="F1202" s="17" t="n">
        <v>17.2586</v>
      </c>
      <c r="G1202" s="17" t="n">
        <v>300</v>
      </c>
      <c r="H1202" s="6" t="s">
        <f>=(F1202-E1202)*G1202</f>
      </c>
      <c r="I1202" s="9" t="s">
        <f>=(F1202-E1202)/E1202</f>
      </c>
      <c r="J1202" s="7" t="s">
        <f>=MAX(1,DATEDIF(C1202,D1202,"d")-1)</f>
      </c>
      <c r="K1202" s="9" t="s">
        <f>=I1202*365/J1202</f>
      </c>
    </row>
    <row collapsed="false" customFormat="false" customHeight="false" hidden="false" ht="12.1" outlineLevel="0" r="1203">
      <c r="A1203" s="16" t="s">
        <v>164</v>
      </c>
      <c r="B1203" s="16" t="s">
        <v>311</v>
      </c>
      <c r="C1203" s="36" t="n">
        <v>45644</v>
      </c>
      <c r="D1203" s="37" t="n">
        <v>45644</v>
      </c>
      <c r="E1203" s="17" t="n">
        <v>16.4582</v>
      </c>
      <c r="F1203" s="17" t="n">
        <v>16.8915</v>
      </c>
      <c r="G1203" s="17" t="n">
        <v>300</v>
      </c>
      <c r="H1203" s="6" t="s">
        <f>=(F1203-E1203)*G1203</f>
      </c>
      <c r="I1203" s="9" t="s">
        <f>=(F1203-E1203)/E1203</f>
      </c>
      <c r="J1203" s="7" t="s">
        <f>=MAX(1,DATEDIF(C1203,D1203,"d")-1)</f>
      </c>
      <c r="K1203" s="9" t="s">
        <f>=I1203*365/J1203</f>
      </c>
    </row>
    <row collapsed="false" customFormat="false" customHeight="false" hidden="false" ht="12.1" outlineLevel="0" r="1204">
      <c r="A1204" s="16" t="s">
        <v>165</v>
      </c>
      <c r="B1204" s="16" t="s">
        <v>312</v>
      </c>
      <c r="C1204" s="36" t="n">
        <v>45614</v>
      </c>
      <c r="D1204" s="37" t="n">
        <v>45631</v>
      </c>
      <c r="E1204" s="17" t="n">
        <v>77.2387</v>
      </c>
      <c r="F1204" s="17" t="n">
        <v>75.7621</v>
      </c>
      <c r="G1204" s="17" t="n">
        <v>60</v>
      </c>
      <c r="H1204" s="6" t="s">
        <f>=(F1204-E1204)*G1204</f>
      </c>
      <c r="I1204" s="9" t="s">
        <f>=(F1204-E1204)/E1204</f>
      </c>
      <c r="J1204" s="7" t="s">
        <f>=MAX(1,DATEDIF(C1204,D1204,"d")-1)</f>
      </c>
      <c r="K1204" s="9" t="s">
        <f>=I1204*365/J1204</f>
      </c>
    </row>
    <row collapsed="false" customFormat="false" customHeight="false" hidden="false" ht="12.1" outlineLevel="0" r="1205">
      <c r="A1205" s="16" t="s">
        <v>165</v>
      </c>
      <c r="B1205" s="16" t="s">
        <v>312</v>
      </c>
      <c r="C1205" s="36" t="n">
        <v>45621</v>
      </c>
      <c r="D1205" s="37" t="n">
        <v>45631</v>
      </c>
      <c r="E1205" s="17" t="n">
        <v>73.4367</v>
      </c>
      <c r="F1205" s="17" t="n">
        <v>75.7621</v>
      </c>
      <c r="G1205" s="17" t="n">
        <v>60</v>
      </c>
      <c r="H1205" s="6" t="s">
        <f>=(F1205-E1205)*G1205</f>
      </c>
      <c r="I1205" s="9" t="s">
        <f>=(F1205-E1205)/E1205</f>
      </c>
      <c r="J1205" s="7" t="s">
        <f>=MAX(1,DATEDIF(C1205,D1205,"d")-1)</f>
      </c>
      <c r="K1205" s="9" t="s">
        <f>=I1205*365/J1205</f>
      </c>
    </row>
    <row collapsed="false" customFormat="false" customHeight="false" hidden="false" ht="12.1" outlineLevel="0" r="1206">
      <c r="A1206" s="16" t="s">
        <v>165</v>
      </c>
      <c r="B1206" s="16" t="s">
        <v>312</v>
      </c>
      <c r="C1206" s="36" t="n">
        <v>45632</v>
      </c>
      <c r="D1206" s="37" t="n">
        <v>45646</v>
      </c>
      <c r="E1206" s="17" t="n">
        <v>73.5368</v>
      </c>
      <c r="F1206" s="17" t="n">
        <v>75.4622</v>
      </c>
      <c r="G1206" s="17" t="n">
        <v>60</v>
      </c>
      <c r="H1206" s="6" t="s">
        <f>=(F1206-E1206)*G1206</f>
      </c>
      <c r="I1206" s="9" t="s">
        <f>=(F1206-E1206)/E1206</f>
      </c>
      <c r="J1206" s="7" t="s">
        <f>=MAX(1,DATEDIF(C1206,D1206,"d")-1)</f>
      </c>
      <c r="K1206" s="9" t="s">
        <f>=I1206*365/J1206</f>
      </c>
    </row>
    <row collapsed="false" customFormat="false" customHeight="false" hidden="false" ht="12.1" outlineLevel="0" r="1207">
      <c r="A1207" s="16" t="s">
        <v>165</v>
      </c>
      <c r="B1207" s="16" t="s">
        <v>312</v>
      </c>
      <c r="C1207" s="36" t="n">
        <v>45737</v>
      </c>
      <c r="D1207" s="37" t="n">
        <v>45754</v>
      </c>
      <c r="E1207" s="17" t="n">
        <v>87.0435</v>
      </c>
      <c r="F1207" s="17" t="n">
        <v>81.8591</v>
      </c>
      <c r="G1207" s="17" t="n">
        <v>40</v>
      </c>
      <c r="H1207" s="6" t="s">
        <f>=(F1207-E1207)*G1207</f>
      </c>
      <c r="I1207" s="9" t="s">
        <f>=(F1207-E1207)/E1207</f>
      </c>
      <c r="J1207" s="7" t="s">
        <f>=MAX(1,DATEDIF(C1207,D1207,"d")-1)</f>
      </c>
      <c r="K1207" s="9" t="s">
        <f>=I1207*365/J1207</f>
      </c>
    </row>
    <row collapsed="false" customFormat="false" customHeight="false" hidden="false" ht="12.1" outlineLevel="0" r="1208">
      <c r="A1208" s="16" t="s">
        <v>165</v>
      </c>
      <c r="B1208" s="16" t="s">
        <v>312</v>
      </c>
      <c r="C1208" s="36" t="n">
        <v>45751</v>
      </c>
      <c r="D1208" s="37" t="n">
        <v>45754</v>
      </c>
      <c r="E1208" s="17" t="n">
        <v>78.5393</v>
      </c>
      <c r="F1208" s="17" t="n">
        <v>81.8591</v>
      </c>
      <c r="G1208" s="17" t="n">
        <v>80</v>
      </c>
      <c r="H1208" s="6" t="s">
        <f>=(F1208-E1208)*G1208</f>
      </c>
      <c r="I1208" s="9" t="s">
        <f>=(F1208-E1208)/E1208</f>
      </c>
      <c r="J1208" s="7" t="s">
        <f>=MAX(1,DATEDIF(C1208,D1208,"d")-1)</f>
      </c>
      <c r="K1208" s="9" t="s">
        <f>=I1208*365/J1208</f>
      </c>
    </row>
    <row collapsed="false" customFormat="false" customHeight="false" hidden="false" ht="12.1" outlineLevel="0" r="1209">
      <c r="A1209" s="16" t="s">
        <v>165</v>
      </c>
      <c r="B1209" s="16" t="s">
        <v>312</v>
      </c>
      <c r="C1209" s="36" t="n">
        <v>45756</v>
      </c>
      <c r="D1209" s="37" t="n">
        <v>45757</v>
      </c>
      <c r="E1209" s="17" t="n">
        <v>78.9395</v>
      </c>
      <c r="F1209" s="17" t="n">
        <v>81.559</v>
      </c>
      <c r="G1209" s="17" t="n">
        <v>40</v>
      </c>
      <c r="H1209" s="6" t="s">
        <f>=(F1209-E1209)*G1209</f>
      </c>
      <c r="I1209" s="9" t="s">
        <f>=(F1209-E1209)/E1209</f>
      </c>
      <c r="J1209" s="7" t="s">
        <f>=MAX(1,DATEDIF(C1209,D1209,"d")-1)</f>
      </c>
      <c r="K1209" s="9" t="s">
        <f>=I1209*365/J1209</f>
      </c>
    </row>
    <row collapsed="false" customFormat="false" customHeight="false" hidden="false" ht="12.1" outlineLevel="0" r="1210">
      <c r="A1210" s="16" t="s">
        <v>165</v>
      </c>
      <c r="B1210" s="16" t="s">
        <v>312</v>
      </c>
      <c r="C1210" s="36" t="n">
        <v>45777</v>
      </c>
      <c r="D1210" s="37" t="n">
        <v>45812</v>
      </c>
      <c r="E1210" s="17" t="n">
        <v>78.8394</v>
      </c>
      <c r="F1210" s="17" t="n">
        <v>78.7606</v>
      </c>
      <c r="G1210" s="17" t="n">
        <v>100</v>
      </c>
      <c r="H1210" s="6" t="s">
        <f>=(F1210-E1210)*G1210</f>
      </c>
      <c r="I1210" s="9" t="s">
        <f>=(F1210-E1210)/E1210</f>
      </c>
      <c r="J1210" s="7" t="s">
        <f>=MAX(1,DATEDIF(C1210,D1210,"d")-1)</f>
      </c>
      <c r="K1210" s="9" t="s">
        <f>=I1210*365/J1210</f>
      </c>
    </row>
    <row collapsed="false" customFormat="false" customHeight="false" hidden="false" ht="12.1" outlineLevel="0" r="1211">
      <c r="A1211" s="16" t="s">
        <v>165</v>
      </c>
      <c r="B1211" s="16" t="s">
        <v>312</v>
      </c>
      <c r="C1211" s="36" t="n">
        <v>45813</v>
      </c>
      <c r="D1211" s="37" t="n">
        <v>45833</v>
      </c>
      <c r="E1211" s="17" t="n">
        <v>77.4388</v>
      </c>
      <c r="F1211" s="17" t="n">
        <v>76.9614</v>
      </c>
      <c r="G1211" s="17" t="n">
        <v>50</v>
      </c>
      <c r="H1211" s="6" t="s">
        <f>=(F1211-E1211)*G1211</f>
      </c>
      <c r="I1211" s="9" t="s">
        <f>=(F1211-E1211)/E1211</f>
      </c>
      <c r="J1211" s="7" t="s">
        <f>=MAX(1,DATEDIF(C1211,D1211,"d")-1)</f>
      </c>
      <c r="K1211" s="9" t="s">
        <f>=I1211*365/J1211</f>
      </c>
    </row>
    <row collapsed="false" customFormat="false" customHeight="false" hidden="false" ht="12.1" outlineLevel="0" r="1212">
      <c r="A1212" s="16" t="s">
        <v>165</v>
      </c>
      <c r="B1212" s="16" t="s">
        <v>312</v>
      </c>
      <c r="C1212" s="36" t="n">
        <v>45827</v>
      </c>
      <c r="D1212" s="37" t="n">
        <v>45833</v>
      </c>
      <c r="E1212" s="17" t="n">
        <v>76.1381</v>
      </c>
      <c r="F1212" s="17" t="n">
        <v>76.9614</v>
      </c>
      <c r="G1212" s="17" t="n">
        <v>100</v>
      </c>
      <c r="H1212" s="6" t="s">
        <f>=(F1212-E1212)*G1212</f>
      </c>
      <c r="I1212" s="9" t="s">
        <f>=(F1212-E1212)/E1212</f>
      </c>
      <c r="J1212" s="7" t="s">
        <f>=MAX(1,DATEDIF(C1212,D1212,"d")-1)</f>
      </c>
      <c r="K1212" s="9" t="s">
        <f>=I1212*365/J1212</f>
      </c>
    </row>
    <row collapsed="false" customFormat="false" customHeight="false" hidden="false" ht="12.1" outlineLevel="0" r="1213">
      <c r="A1213" s="16" t="s">
        <v>165</v>
      </c>
      <c r="B1213" s="16" t="s">
        <v>312</v>
      </c>
      <c r="C1213" s="36" t="n">
        <v>45846</v>
      </c>
      <c r="D1213" s="37" t="n">
        <v>45847</v>
      </c>
      <c r="E1213" s="17" t="n">
        <v>76.8384</v>
      </c>
      <c r="F1213" s="17" t="n">
        <v>76.8616</v>
      </c>
      <c r="G1213" s="17" t="n">
        <v>50</v>
      </c>
      <c r="H1213" s="6" t="s">
        <f>=(F1213-E1213)*G1213</f>
      </c>
      <c r="I1213" s="9" t="s">
        <f>=(F1213-E1213)/E1213</f>
      </c>
      <c r="J1213" s="7" t="s">
        <f>=MAX(1,DATEDIF(C1213,D1213,"d")-1)</f>
      </c>
      <c r="K1213" s="9" t="s">
        <f>=I1213*365/J1213</f>
      </c>
    </row>
    <row collapsed="false" customFormat="false" customHeight="false" hidden="false" ht="12.1" outlineLevel="0" r="1214">
      <c r="A1214" s="16" t="s">
        <v>165</v>
      </c>
      <c r="B1214" s="16" t="s">
        <v>312</v>
      </c>
      <c r="C1214" s="36" t="n">
        <v>45932</v>
      </c>
      <c r="D1214" s="37" t="n">
        <v>45947</v>
      </c>
      <c r="E1214" s="17" t="n">
        <v>68.134</v>
      </c>
      <c r="F1214" s="17" t="n">
        <v>65.767</v>
      </c>
      <c r="G1214" s="17" t="n">
        <v>100</v>
      </c>
      <c r="H1214" s="6" t="s">
        <f>=(F1214-E1214)*G1214</f>
      </c>
      <c r="I1214" s="9" t="s">
        <f>=(F1214-E1214)/E1214</f>
      </c>
      <c r="J1214" s="7" t="s">
        <f>=MAX(1,DATEDIF(C1214,D1214,"d")-1)</f>
      </c>
      <c r="K1214" s="9" t="s">
        <f>=I1214*365/J1214</f>
      </c>
    </row>
    <row collapsed="false" customFormat="false" customHeight="false" hidden="false" ht="12.1" outlineLevel="0" r="1215">
      <c r="A1215" s="16" t="s">
        <v>165</v>
      </c>
      <c r="B1215" s="16" t="s">
        <v>312</v>
      </c>
      <c r="C1215" s="36" t="n">
        <v>45936</v>
      </c>
      <c r="D1215" s="37" t="n">
        <v>45947</v>
      </c>
      <c r="E1215" s="17" t="n">
        <v>64.6323</v>
      </c>
      <c r="F1215" s="17" t="n">
        <v>65.767</v>
      </c>
      <c r="G1215" s="17" t="n">
        <v>100</v>
      </c>
      <c r="H1215" s="6" t="s">
        <f>=(F1215-E1215)*G1215</f>
      </c>
      <c r="I1215" s="9" t="s">
        <f>=(F1215-E1215)/E1215</f>
      </c>
      <c r="J1215" s="7" t="s">
        <f>=MAX(1,DATEDIF(C1215,D1215,"d")-1)</f>
      </c>
      <c r="K1215" s="9" t="s">
        <f>=I1215*365/J1215</f>
      </c>
    </row>
    <row collapsed="false" customFormat="false" customHeight="false" hidden="false" ht="12.1" outlineLevel="0" r="1216">
      <c r="A1216" s="16" t="s">
        <v>165</v>
      </c>
      <c r="B1216" s="16" t="s">
        <v>312</v>
      </c>
      <c r="C1216" s="36" t="n">
        <v>45936</v>
      </c>
      <c r="D1216" s="37" t="n">
        <v>45957</v>
      </c>
      <c r="E1216" s="17" t="n">
        <v>64.6323</v>
      </c>
      <c r="F1216" s="17" t="n">
        <v>65.667</v>
      </c>
      <c r="G1216" s="17" t="n">
        <v>20</v>
      </c>
      <c r="H1216" s="6" t="s">
        <f>=(F1216-E1216)*G1216</f>
      </c>
      <c r="I1216" s="9" t="s">
        <f>=(F1216-E1216)/E1216</f>
      </c>
      <c r="J1216" s="7" t="s">
        <f>=MAX(1,DATEDIF(C1216,D1216,"d")-1)</f>
      </c>
      <c r="K1216" s="9" t="s">
        <f>=I1216*365/J1216</f>
      </c>
    </row>
    <row collapsed="false" customFormat="false" customHeight="false" hidden="false" ht="12.1" outlineLevel="0" r="1217">
      <c r="A1217" s="16" t="s">
        <v>165</v>
      </c>
      <c r="B1217" s="16" t="s">
        <v>312</v>
      </c>
      <c r="C1217" s="36" t="n">
        <v>45936</v>
      </c>
      <c r="D1217" s="37" t="n">
        <v>45981</v>
      </c>
      <c r="E1217" s="17" t="n">
        <v>64.6323</v>
      </c>
      <c r="F1217" s="17" t="n">
        <v>65.2673</v>
      </c>
      <c r="G1217" s="17" t="n">
        <v>80</v>
      </c>
      <c r="H1217" s="6" t="s">
        <f>=(F1217-E1217)*G1217</f>
      </c>
      <c r="I1217" s="9" t="s">
        <f>=(F1217-E1217)/E1217</f>
      </c>
      <c r="J1217" s="7" t="s">
        <f>=MAX(1,DATEDIF(C1217,D1217,"d")-1)</f>
      </c>
      <c r="K1217" s="9" t="s">
        <f>=I1217*365/J1217</f>
      </c>
    </row>
    <row collapsed="false" customFormat="false" customHeight="false" hidden="false" ht="12.1" outlineLevel="0" r="1218">
      <c r="A1218" s="16" t="s">
        <v>165</v>
      </c>
      <c r="B1218" s="16" t="s">
        <v>312</v>
      </c>
      <c r="C1218" s="36" t="n">
        <v>45971</v>
      </c>
      <c r="D1218" s="37" t="n">
        <v>45981</v>
      </c>
      <c r="E1218" s="17" t="n">
        <v>62.5505</v>
      </c>
      <c r="F1218" s="17" t="n">
        <v>65.2673</v>
      </c>
      <c r="G1218" s="17" t="n">
        <v>20</v>
      </c>
      <c r="H1218" s="6" t="s">
        <f>=(F1218-E1218)*G1218</f>
      </c>
      <c r="I1218" s="9" t="s">
        <f>=(F1218-E1218)/E1218</f>
      </c>
      <c r="J1218" s="7" t="s">
        <f>=MAX(1,DATEDIF(C1218,D1218,"d")-1)</f>
      </c>
      <c r="K1218" s="9" t="s">
        <f>=I1218*365/J1218</f>
      </c>
    </row>
    <row collapsed="false" customFormat="false" customHeight="false" hidden="false" ht="12.1" outlineLevel="0" r="1219">
      <c r="A1219" s="16" t="s">
        <v>166</v>
      </c>
      <c r="B1219" s="16" t="s">
        <v>313</v>
      </c>
      <c r="C1219" s="36" t="n">
        <v>45742</v>
      </c>
      <c r="D1219" s="37" t="n">
        <v>45764</v>
      </c>
      <c r="E1219" s="17" t="n">
        <v>182.49</v>
      </c>
      <c r="F1219" s="17" t="n">
        <v>132.8934</v>
      </c>
      <c r="G1219" s="17" t="n">
        <v>4</v>
      </c>
      <c r="H1219" s="6" t="s">
        <f>=(F1219-E1219)*G1219</f>
      </c>
      <c r="I1219" s="9" t="s">
        <f>=(F1219-E1219)/E1219</f>
      </c>
      <c r="J1219" s="7" t="s">
        <f>=MAX(1,DATEDIF(C1219,D1219,"d")-1)</f>
      </c>
      <c r="K1219" s="9" t="s">
        <f>=I1219*365/J1219</f>
      </c>
    </row>
    <row collapsed="false" customFormat="false" customHeight="false" hidden="false" ht="12.1" outlineLevel="0" r="1220">
      <c r="A1220" s="16" t="s">
        <v>166</v>
      </c>
      <c r="B1220" s="16" t="s">
        <v>313</v>
      </c>
      <c r="C1220" s="36" t="n">
        <v>45744</v>
      </c>
      <c r="D1220" s="37" t="n">
        <v>45764</v>
      </c>
      <c r="E1220" s="17" t="n">
        <v>163.5413</v>
      </c>
      <c r="F1220" s="17" t="n">
        <v>132.8934</v>
      </c>
      <c r="G1220" s="17" t="n">
        <v>8</v>
      </c>
      <c r="H1220" s="6" t="s">
        <f>=(F1220-E1220)*G1220</f>
      </c>
      <c r="I1220" s="9" t="s">
        <f>=(F1220-E1220)/E1220</f>
      </c>
      <c r="J1220" s="7" t="s">
        <f>=MAX(1,DATEDIF(C1220,D1220,"d")-1)</f>
      </c>
      <c r="K1220" s="9" t="s">
        <f>=I1220*365/J1220</f>
      </c>
    </row>
    <row collapsed="false" customFormat="false" customHeight="false" hidden="false" ht="12.1" outlineLevel="0" r="1221">
      <c r="A1221" s="16" t="s">
        <v>166</v>
      </c>
      <c r="B1221" s="16" t="s">
        <v>313</v>
      </c>
      <c r="C1221" s="36" t="n">
        <v>45751</v>
      </c>
      <c r="D1221" s="37" t="n">
        <v>45764</v>
      </c>
      <c r="E1221" s="17" t="n">
        <v>142.6113</v>
      </c>
      <c r="F1221" s="17" t="n">
        <v>132.8934</v>
      </c>
      <c r="G1221" s="17" t="n">
        <v>24</v>
      </c>
      <c r="H1221" s="6" t="s">
        <f>=(F1221-E1221)*G1221</f>
      </c>
      <c r="I1221" s="9" t="s">
        <f>=(F1221-E1221)/E1221</f>
      </c>
      <c r="J1221" s="7" t="s">
        <f>=MAX(1,DATEDIF(C1221,D1221,"d")-1)</f>
      </c>
      <c r="K1221" s="9" t="s">
        <f>=I1221*365/J1221</f>
      </c>
    </row>
    <row collapsed="false" customFormat="false" customHeight="false" hidden="false" ht="12.1" outlineLevel="0" r="1222">
      <c r="A1222" s="16" t="s">
        <v>166</v>
      </c>
      <c r="B1222" s="16" t="s">
        <v>313</v>
      </c>
      <c r="C1222" s="36" t="n">
        <v>45756</v>
      </c>
      <c r="D1222" s="37" t="n">
        <v>45764</v>
      </c>
      <c r="E1222" s="17" t="n">
        <v>122.141</v>
      </c>
      <c r="F1222" s="17" t="n">
        <v>132.8934</v>
      </c>
      <c r="G1222" s="17" t="n">
        <v>22</v>
      </c>
      <c r="H1222" s="6" t="s">
        <f>=(F1222-E1222)*G1222</f>
      </c>
      <c r="I1222" s="9" t="s">
        <f>=(F1222-E1222)/E1222</f>
      </c>
      <c r="J1222" s="7" t="s">
        <f>=MAX(1,DATEDIF(C1222,D1222,"d")-1)</f>
      </c>
      <c r="K1222" s="9" t="s">
        <f>=I1222*365/J1222</f>
      </c>
    </row>
    <row collapsed="false" customFormat="false" customHeight="false" hidden="false" ht="12.1" outlineLevel="0" r="1223">
      <c r="A1223" s="16" t="s">
        <v>166</v>
      </c>
      <c r="B1223" s="16" t="s">
        <v>313</v>
      </c>
      <c r="C1223" s="36" t="n">
        <v>45756</v>
      </c>
      <c r="D1223" s="37" t="n">
        <v>45768</v>
      </c>
      <c r="E1223" s="17" t="n">
        <v>122.141</v>
      </c>
      <c r="F1223" s="17" t="n">
        <v>135.4522</v>
      </c>
      <c r="G1223" s="17" t="n">
        <v>50</v>
      </c>
      <c r="H1223" s="6" t="s">
        <f>=(F1223-E1223)*G1223</f>
      </c>
      <c r="I1223" s="9" t="s">
        <f>=(F1223-E1223)/E1223</f>
      </c>
      <c r="J1223" s="7" t="s">
        <f>=MAX(1,DATEDIF(C1223,D1223,"d")-1)</f>
      </c>
      <c r="K1223" s="9" t="s">
        <f>=I1223*365/J1223</f>
      </c>
    </row>
    <row collapsed="false" customFormat="false" customHeight="false" hidden="false" ht="12.1" outlineLevel="0" r="1224">
      <c r="A1224" s="16" t="s">
        <v>166</v>
      </c>
      <c r="B1224" s="16" t="s">
        <v>313</v>
      </c>
      <c r="C1224" s="36" t="n">
        <v>45772</v>
      </c>
      <c r="D1224" s="37" t="n">
        <v>45790</v>
      </c>
      <c r="E1224" s="17" t="n">
        <v>133.947</v>
      </c>
      <c r="F1224" s="17" t="n">
        <v>139.53</v>
      </c>
      <c r="G1224" s="17" t="n">
        <v>10</v>
      </c>
      <c r="H1224" s="6" t="s">
        <f>=(F1224-E1224)*G1224</f>
      </c>
      <c r="I1224" s="9" t="s">
        <f>=(F1224-E1224)/E1224</f>
      </c>
      <c r="J1224" s="7" t="s">
        <f>=MAX(1,DATEDIF(C1224,D1224,"d")-1)</f>
      </c>
      <c r="K1224" s="9" t="s">
        <f>=I1224*365/J1224</f>
      </c>
    </row>
    <row collapsed="false" customFormat="false" customHeight="false" hidden="false" ht="12.1" outlineLevel="0" r="1225">
      <c r="A1225" s="16" t="s">
        <v>166</v>
      </c>
      <c r="B1225" s="16" t="s">
        <v>313</v>
      </c>
      <c r="C1225" s="36" t="n">
        <v>45777</v>
      </c>
      <c r="D1225" s="37" t="n">
        <v>45790</v>
      </c>
      <c r="E1225" s="17" t="n">
        <v>131.2855</v>
      </c>
      <c r="F1225" s="17" t="n">
        <v>139.53</v>
      </c>
      <c r="G1225" s="17" t="n">
        <v>20</v>
      </c>
      <c r="H1225" s="6" t="s">
        <f>=(F1225-E1225)*G1225</f>
      </c>
      <c r="I1225" s="9" t="s">
        <f>=(F1225-E1225)/E1225</f>
      </c>
      <c r="J1225" s="7" t="s">
        <f>=MAX(1,DATEDIF(C1225,D1225,"d")-1)</f>
      </c>
      <c r="K1225" s="9" t="s">
        <f>=I1225*365/J1225</f>
      </c>
    </row>
    <row collapsed="false" customFormat="false" customHeight="false" hidden="false" ht="12.1" outlineLevel="0" r="1226">
      <c r="A1226" s="16" t="s">
        <v>166</v>
      </c>
      <c r="B1226" s="16" t="s">
        <v>313</v>
      </c>
      <c r="C1226" s="36" t="n">
        <v>45791</v>
      </c>
      <c r="D1226" s="37" t="n">
        <v>45806</v>
      </c>
      <c r="E1226" s="17" t="n">
        <v>132.186</v>
      </c>
      <c r="F1226" s="17" t="n">
        <v>113.5032</v>
      </c>
      <c r="G1226" s="17" t="n">
        <v>20</v>
      </c>
      <c r="H1226" s="6" t="s">
        <f>=(F1226-E1226)*G1226</f>
      </c>
      <c r="I1226" s="9" t="s">
        <f>=(F1226-E1226)/E1226</f>
      </c>
      <c r="J1226" s="7" t="s">
        <f>=MAX(1,DATEDIF(C1226,D1226,"d")-1)</f>
      </c>
      <c r="K1226" s="9" t="s">
        <f>=I1226*365/J1226</f>
      </c>
    </row>
    <row collapsed="false" customFormat="false" customHeight="false" hidden="false" ht="12.1" outlineLevel="0" r="1227">
      <c r="A1227" s="16" t="s">
        <v>166</v>
      </c>
      <c r="B1227" s="16" t="s">
        <v>313</v>
      </c>
      <c r="C1227" s="36" t="n">
        <v>45798</v>
      </c>
      <c r="D1227" s="37" t="n">
        <v>45806</v>
      </c>
      <c r="E1227" s="17" t="n">
        <v>121.3408</v>
      </c>
      <c r="F1227" s="17" t="n">
        <v>113.5032</v>
      </c>
      <c r="G1227" s="17" t="n">
        <v>40</v>
      </c>
      <c r="H1227" s="6" t="s">
        <f>=(F1227-E1227)*G1227</f>
      </c>
      <c r="I1227" s="9" t="s">
        <f>=(F1227-E1227)/E1227</f>
      </c>
      <c r="J1227" s="7" t="s">
        <f>=MAX(1,DATEDIF(C1227,D1227,"d")-1)</f>
      </c>
      <c r="K1227" s="9" t="s">
        <f>=I1227*365/J1227</f>
      </c>
    </row>
    <row collapsed="false" customFormat="false" customHeight="false" hidden="false" ht="12.1" outlineLevel="0" r="1228">
      <c r="A1228" s="16" t="s">
        <v>166</v>
      </c>
      <c r="B1228" s="16" t="s">
        <v>313</v>
      </c>
      <c r="C1228" s="36" t="n">
        <v>45804</v>
      </c>
      <c r="D1228" s="37" t="n">
        <v>45806</v>
      </c>
      <c r="E1228" s="17" t="n">
        <v>107.5738</v>
      </c>
      <c r="F1228" s="17" t="n">
        <v>113.5032</v>
      </c>
      <c r="G1228" s="17" t="n">
        <v>30</v>
      </c>
      <c r="H1228" s="6" t="s">
        <f>=(F1228-E1228)*G1228</f>
      </c>
      <c r="I1228" s="9" t="s">
        <f>=(F1228-E1228)/E1228</f>
      </c>
      <c r="J1228" s="7" t="s">
        <f>=MAX(1,DATEDIF(C1228,D1228,"d")-1)</f>
      </c>
      <c r="K1228" s="9" t="s">
        <f>=I1228*365/J1228</f>
      </c>
    </row>
    <row collapsed="false" customFormat="false" customHeight="false" hidden="false" ht="12.1" outlineLevel="0" r="1229">
      <c r="A1229" s="16" t="s">
        <v>166</v>
      </c>
      <c r="B1229" s="16" t="s">
        <v>313</v>
      </c>
      <c r="C1229" s="36" t="n">
        <v>45804</v>
      </c>
      <c r="D1229" s="37" t="n">
        <v>45859</v>
      </c>
      <c r="E1229" s="17" t="n">
        <v>107.5738</v>
      </c>
      <c r="F1229" s="17" t="n">
        <v>104.6225</v>
      </c>
      <c r="G1229" s="17" t="n">
        <v>90</v>
      </c>
      <c r="H1229" s="6" t="s">
        <f>=(F1229-E1229)*G1229</f>
      </c>
      <c r="I1229" s="9" t="s">
        <f>=(F1229-E1229)/E1229</f>
      </c>
      <c r="J1229" s="7" t="s">
        <f>=MAX(1,DATEDIF(C1229,D1229,"d")-1)</f>
      </c>
      <c r="K1229" s="9" t="s">
        <f>=I1229*365/J1229</f>
      </c>
    </row>
    <row collapsed="false" customFormat="false" customHeight="false" hidden="false" ht="12.1" outlineLevel="0" r="1230">
      <c r="A1230" s="16" t="s">
        <v>166</v>
      </c>
      <c r="B1230" s="16" t="s">
        <v>313</v>
      </c>
      <c r="C1230" s="36" t="n">
        <v>45847</v>
      </c>
      <c r="D1230" s="37" t="n">
        <v>45859</v>
      </c>
      <c r="E1230" s="17" t="n">
        <v>99.4497</v>
      </c>
      <c r="F1230" s="17" t="n">
        <v>104.6225</v>
      </c>
      <c r="G1230" s="17" t="n">
        <v>180</v>
      </c>
      <c r="H1230" s="6" t="s">
        <f>=(F1230-E1230)*G1230</f>
      </c>
      <c r="I1230" s="9" t="s">
        <f>=(F1230-E1230)/E1230</f>
      </c>
      <c r="J1230" s="7" t="s">
        <f>=MAX(1,DATEDIF(C1230,D1230,"d")-1)</f>
      </c>
      <c r="K1230" s="9" t="s">
        <f>=I1230*365/J1230</f>
      </c>
    </row>
    <row collapsed="false" customFormat="false" customHeight="false" hidden="false" ht="12.1" outlineLevel="0" r="1231">
      <c r="A1231" s="16" t="s">
        <v>166</v>
      </c>
      <c r="B1231" s="16" t="s">
        <v>313</v>
      </c>
      <c r="C1231" s="36" t="n">
        <v>45869</v>
      </c>
      <c r="D1231" s="37" t="n">
        <v>45873</v>
      </c>
      <c r="E1231" s="17" t="n">
        <v>103.7918</v>
      </c>
      <c r="F1231" s="17" t="n">
        <v>106.8065</v>
      </c>
      <c r="G1231" s="17" t="n">
        <v>40</v>
      </c>
      <c r="H1231" s="6" t="s">
        <f>=(F1231-E1231)*G1231</f>
      </c>
      <c r="I1231" s="9" t="s">
        <f>=(F1231-E1231)/E1231</f>
      </c>
      <c r="J1231" s="7" t="s">
        <f>=MAX(1,DATEDIF(C1231,D1231,"d")-1)</f>
      </c>
      <c r="K1231" s="9" t="s">
        <f>=I1231*365/J1231</f>
      </c>
    </row>
    <row collapsed="false" customFormat="false" customHeight="false" hidden="false" ht="12.1" outlineLevel="0" r="1232">
      <c r="A1232" s="16" t="s">
        <v>167</v>
      </c>
      <c r="B1232" s="16" t="s">
        <v>314</v>
      </c>
      <c r="C1232" s="36" t="n">
        <v>45754</v>
      </c>
      <c r="D1232" s="37" t="n">
        <v>45755</v>
      </c>
      <c r="E1232" s="17" t="n">
        <v>3775.89</v>
      </c>
      <c r="F1232" s="17" t="n">
        <v>3946.03</v>
      </c>
      <c r="G1232" s="17" t="n">
        <v>1</v>
      </c>
      <c r="H1232" s="6" t="s">
        <f>=(F1232-E1232)*G1232</f>
      </c>
      <c r="I1232" s="9" t="s">
        <f>=(F1232-E1232)/E1232</f>
      </c>
      <c r="J1232" s="7" t="s">
        <f>=MAX(1,DATEDIF(C1232,D1232,"d")-1)</f>
      </c>
      <c r="K1232" s="9" t="s">
        <f>=I1232*365/J1232</f>
      </c>
    </row>
    <row collapsed="false" customFormat="false" customHeight="false" hidden="false" ht="12.1" outlineLevel="0" r="1233">
      <c r="A1233" s="16" t="s">
        <v>167</v>
      </c>
      <c r="B1233" s="16" t="s">
        <v>314</v>
      </c>
      <c r="C1233" s="36" t="n">
        <v>45756</v>
      </c>
      <c r="D1233" s="37" t="n">
        <v>45775</v>
      </c>
      <c r="E1233" s="17" t="n">
        <v>3821.91</v>
      </c>
      <c r="F1233" s="17" t="n">
        <v>3883.06</v>
      </c>
      <c r="G1233" s="17" t="n">
        <v>1</v>
      </c>
      <c r="H1233" s="6" t="s">
        <f>=(F1233-E1233)*G1233</f>
      </c>
      <c r="I1233" s="9" t="s">
        <f>=(F1233-E1233)/E1233</f>
      </c>
      <c r="J1233" s="7" t="s">
        <f>=MAX(1,DATEDIF(C1233,D1233,"d")-1)</f>
      </c>
      <c r="K1233" s="9" t="s">
        <f>=I1233*365/J1233</f>
      </c>
    </row>
    <row collapsed="false" customFormat="false" customHeight="false" hidden="false" ht="12.1" outlineLevel="0" r="1234">
      <c r="A1234" s="16" t="s">
        <v>167</v>
      </c>
      <c r="B1234" s="16" t="s">
        <v>314</v>
      </c>
      <c r="C1234" s="36" t="n">
        <v>45777</v>
      </c>
      <c r="D1234" s="37" t="n">
        <v>45789</v>
      </c>
      <c r="E1234" s="17" t="n">
        <v>3792.9</v>
      </c>
      <c r="F1234" s="17" t="n">
        <v>3872.06</v>
      </c>
      <c r="G1234" s="17" t="n">
        <v>1</v>
      </c>
      <c r="H1234" s="6" t="s">
        <f>=(F1234-E1234)*G1234</f>
      </c>
      <c r="I1234" s="9" t="s">
        <f>=(F1234-E1234)/E1234</f>
      </c>
      <c r="J1234" s="7" t="s">
        <f>=MAX(1,DATEDIF(C1234,D1234,"d")-1)</f>
      </c>
      <c r="K1234" s="9" t="s">
        <f>=I1234*365/J1234</f>
      </c>
    </row>
    <row collapsed="false" customFormat="false" customHeight="false" hidden="false" ht="12.1" outlineLevel="0" r="1235">
      <c r="A1235" s="16" t="s">
        <v>167</v>
      </c>
      <c r="B1235" s="16" t="s">
        <v>314</v>
      </c>
      <c r="C1235" s="36" t="n">
        <v>45792</v>
      </c>
      <c r="D1235" s="37" t="n">
        <v>45818</v>
      </c>
      <c r="E1235" s="17" t="n">
        <v>3763.88</v>
      </c>
      <c r="F1235" s="17" t="n">
        <v>3551.2225</v>
      </c>
      <c r="G1235" s="17" t="n">
        <v>1</v>
      </c>
      <c r="H1235" s="6" t="s">
        <f>=(F1235-E1235)*G1235</f>
      </c>
      <c r="I1235" s="9" t="s">
        <f>=(F1235-E1235)/E1235</f>
      </c>
      <c r="J1235" s="7" t="s">
        <f>=MAX(1,DATEDIF(C1235,D1235,"d")-1)</f>
      </c>
      <c r="K1235" s="9" t="s">
        <f>=I1235*365/J1235</f>
      </c>
    </row>
    <row collapsed="false" customFormat="false" customHeight="false" hidden="false" ht="12.1" outlineLevel="0" r="1236">
      <c r="A1236" s="16" t="s">
        <v>167</v>
      </c>
      <c r="B1236" s="16" t="s">
        <v>314</v>
      </c>
      <c r="C1236" s="36" t="n">
        <v>45793</v>
      </c>
      <c r="D1236" s="37" t="n">
        <v>45818</v>
      </c>
      <c r="E1236" s="17" t="n">
        <v>3701.85</v>
      </c>
      <c r="F1236" s="17" t="n">
        <v>3551.2225</v>
      </c>
      <c r="G1236" s="17" t="n">
        <v>2</v>
      </c>
      <c r="H1236" s="6" t="s">
        <f>=(F1236-E1236)*G1236</f>
      </c>
      <c r="I1236" s="9" t="s">
        <f>=(F1236-E1236)/E1236</f>
      </c>
      <c r="J1236" s="7" t="s">
        <f>=MAX(1,DATEDIF(C1236,D1236,"d")-1)</f>
      </c>
      <c r="K1236" s="9" t="s">
        <f>=I1236*365/J1236</f>
      </c>
    </row>
    <row collapsed="false" customFormat="false" customHeight="false" hidden="false" ht="12.1" outlineLevel="0" r="1237">
      <c r="A1237" s="16" t="s">
        <v>167</v>
      </c>
      <c r="B1237" s="16" t="s">
        <v>314</v>
      </c>
      <c r="C1237" s="36" t="n">
        <v>45817</v>
      </c>
      <c r="D1237" s="37" t="n">
        <v>45818</v>
      </c>
      <c r="E1237" s="17" t="n">
        <v>3517.7583</v>
      </c>
      <c r="F1237" s="17" t="n">
        <v>3551.2225</v>
      </c>
      <c r="G1237" s="17" t="n">
        <v>1</v>
      </c>
      <c r="H1237" s="6" t="s">
        <f>=(F1237-E1237)*G1237</f>
      </c>
      <c r="I1237" s="9" t="s">
        <f>=(F1237-E1237)/E1237</f>
      </c>
      <c r="J1237" s="7" t="s">
        <f>=MAX(1,DATEDIF(C1237,D1237,"d")-1)</f>
      </c>
      <c r="K1237" s="9" t="s">
        <f>=I1237*365/J1237</f>
      </c>
    </row>
    <row collapsed="false" customFormat="false" customHeight="false" hidden="false" ht="12.1" outlineLevel="0" r="1238">
      <c r="A1238" s="16" t="s">
        <v>167</v>
      </c>
      <c r="B1238" s="16" t="s">
        <v>314</v>
      </c>
      <c r="C1238" s="36" t="n">
        <v>45817</v>
      </c>
      <c r="D1238" s="37" t="n">
        <v>45819</v>
      </c>
      <c r="E1238" s="17" t="n">
        <v>3517.7583</v>
      </c>
      <c r="F1238" s="17" t="n">
        <v>3522.2383</v>
      </c>
      <c r="G1238" s="17" t="n">
        <v>5</v>
      </c>
      <c r="H1238" s="6" t="s">
        <f>=(F1238-E1238)*G1238</f>
      </c>
      <c r="I1238" s="9" t="s">
        <f>=(F1238-E1238)/E1238</f>
      </c>
      <c r="J1238" s="7" t="s">
        <f>=MAX(1,DATEDIF(C1238,D1238,"d")-1)</f>
      </c>
      <c r="K1238" s="9" t="s">
        <f>=I1238*365/J1238</f>
      </c>
    </row>
    <row collapsed="false" customFormat="false" customHeight="false" hidden="false" ht="12.1" outlineLevel="0" r="1239">
      <c r="A1239" s="16" t="s">
        <v>167</v>
      </c>
      <c r="B1239" s="16" t="s">
        <v>314</v>
      </c>
      <c r="C1239" s="36" t="n">
        <v>45818</v>
      </c>
      <c r="D1239" s="37" t="n">
        <v>45819</v>
      </c>
      <c r="E1239" s="17" t="n">
        <v>3501.75</v>
      </c>
      <c r="F1239" s="17" t="n">
        <v>3522.2383</v>
      </c>
      <c r="G1239" s="17" t="n">
        <v>1</v>
      </c>
      <c r="H1239" s="6" t="s">
        <f>=(F1239-E1239)*G1239</f>
      </c>
      <c r="I1239" s="9" t="s">
        <f>=(F1239-E1239)/E1239</f>
      </c>
      <c r="J1239" s="7" t="s">
        <f>=MAX(1,DATEDIF(C1239,D1239,"d")-1)</f>
      </c>
      <c r="K1239" s="9" t="s">
        <f>=I1239*365/J1239</f>
      </c>
    </row>
    <row collapsed="false" customFormat="false" customHeight="false" hidden="false" ht="12.1" outlineLevel="0" r="1240">
      <c r="A1240" s="16" t="s">
        <v>167</v>
      </c>
      <c r="B1240" s="16" t="s">
        <v>314</v>
      </c>
      <c r="C1240" s="36" t="n">
        <v>45818</v>
      </c>
      <c r="D1240" s="37" t="n">
        <v>45825</v>
      </c>
      <c r="E1240" s="17" t="n">
        <v>3501.75</v>
      </c>
      <c r="F1240" s="17" t="n">
        <v>3535.17</v>
      </c>
      <c r="G1240" s="17" t="n">
        <v>4</v>
      </c>
      <c r="H1240" s="6" t="s">
        <f>=(F1240-E1240)*G1240</f>
      </c>
      <c r="I1240" s="9" t="s">
        <f>=(F1240-E1240)/E1240</f>
      </c>
      <c r="J1240" s="7" t="s">
        <f>=MAX(1,DATEDIF(C1240,D1240,"d")-1)</f>
      </c>
      <c r="K1240" s="9" t="s">
        <f>=I1240*365/J1240</f>
      </c>
    </row>
    <row collapsed="false" customFormat="false" customHeight="false" hidden="false" ht="12.1" outlineLevel="0" r="1241">
      <c r="A1241" s="16" t="s">
        <v>167</v>
      </c>
      <c r="B1241" s="16" t="s">
        <v>314</v>
      </c>
      <c r="C1241" s="36" t="n">
        <v>45826</v>
      </c>
      <c r="D1241" s="37" t="n">
        <v>45875</v>
      </c>
      <c r="E1241" s="17" t="n">
        <v>3503.75</v>
      </c>
      <c r="F1241" s="17" t="n">
        <v>3448.775</v>
      </c>
      <c r="G1241" s="17" t="n">
        <v>2</v>
      </c>
      <c r="H1241" s="6" t="s">
        <f>=(F1241-E1241)*G1241</f>
      </c>
      <c r="I1241" s="9" t="s">
        <f>=(F1241-E1241)/E1241</f>
      </c>
      <c r="J1241" s="7" t="s">
        <f>=MAX(1,DATEDIF(C1241,D1241,"d")-1)</f>
      </c>
      <c r="K1241" s="9" t="s">
        <f>=I1241*365/J1241</f>
      </c>
    </row>
    <row collapsed="false" customFormat="false" customHeight="false" hidden="false" ht="12.1" outlineLevel="0" r="1242">
      <c r="A1242" s="16" t="s">
        <v>167</v>
      </c>
      <c r="B1242" s="16" t="s">
        <v>314</v>
      </c>
      <c r="C1242" s="36" t="n">
        <v>45828</v>
      </c>
      <c r="D1242" s="37" t="n">
        <v>45875</v>
      </c>
      <c r="E1242" s="17" t="n">
        <v>3478.7375</v>
      </c>
      <c r="F1242" s="17" t="n">
        <v>3448.775</v>
      </c>
      <c r="G1242" s="17" t="n">
        <v>4</v>
      </c>
      <c r="H1242" s="6" t="s">
        <f>=(F1242-E1242)*G1242</f>
      </c>
      <c r="I1242" s="9" t="s">
        <f>=(F1242-E1242)/E1242</f>
      </c>
      <c r="J1242" s="7" t="s">
        <f>=MAX(1,DATEDIF(C1242,D1242,"d")-1)</f>
      </c>
      <c r="K1242" s="9" t="s">
        <f>=I1242*365/J1242</f>
      </c>
    </row>
    <row collapsed="false" customFormat="false" customHeight="false" hidden="false" ht="12.1" outlineLevel="0" r="1243">
      <c r="A1243" s="16" t="s">
        <v>167</v>
      </c>
      <c r="B1243" s="16" t="s">
        <v>314</v>
      </c>
      <c r="C1243" s="36" t="n">
        <v>45915</v>
      </c>
      <c r="D1243" s="37" t="n">
        <v>45916</v>
      </c>
      <c r="E1243" s="17" t="n">
        <v>3380.69</v>
      </c>
      <c r="F1243" s="17" t="n">
        <v>3455.27</v>
      </c>
      <c r="G1243" s="17" t="n">
        <v>1</v>
      </c>
      <c r="H1243" s="6" t="s">
        <f>=(F1243-E1243)*G1243</f>
      </c>
      <c r="I1243" s="9" t="s">
        <f>=(F1243-E1243)/E1243</f>
      </c>
      <c r="J1243" s="7" t="s">
        <f>=MAX(1,DATEDIF(C1243,D1243,"d")-1)</f>
      </c>
      <c r="K1243" s="9" t="s">
        <f>=I1243*365/J1243</f>
      </c>
    </row>
    <row collapsed="false" customFormat="false" customHeight="false" hidden="false" ht="12.1" outlineLevel="0" r="1244">
      <c r="A1244" s="16" t="s">
        <v>167</v>
      </c>
      <c r="B1244" s="16" t="s">
        <v>314</v>
      </c>
      <c r="C1244" s="36" t="n">
        <v>45919</v>
      </c>
      <c r="D1244" s="37" t="n">
        <v>45937</v>
      </c>
      <c r="E1244" s="17" t="n">
        <v>3354.675</v>
      </c>
      <c r="F1244" s="17" t="n">
        <v>3264.3667</v>
      </c>
      <c r="G1244" s="17" t="n">
        <v>2</v>
      </c>
      <c r="H1244" s="6" t="s">
        <f>=(F1244-E1244)*G1244</f>
      </c>
      <c r="I1244" s="9" t="s">
        <f>=(F1244-E1244)/E1244</f>
      </c>
      <c r="J1244" s="7" t="s">
        <f>=MAX(1,DATEDIF(C1244,D1244,"d")-1)</f>
      </c>
      <c r="K1244" s="9" t="s">
        <f>=I1244*365/J1244</f>
      </c>
    </row>
    <row collapsed="false" customFormat="false" customHeight="false" hidden="false" ht="12.1" outlineLevel="0" r="1245">
      <c r="A1245" s="16" t="s">
        <v>167</v>
      </c>
      <c r="B1245" s="16" t="s">
        <v>314</v>
      </c>
      <c r="C1245" s="36" t="n">
        <v>45929</v>
      </c>
      <c r="D1245" s="37" t="n">
        <v>45937</v>
      </c>
      <c r="E1245" s="17" t="n">
        <v>3185.59</v>
      </c>
      <c r="F1245" s="17" t="n">
        <v>3264.3667</v>
      </c>
      <c r="G1245" s="17" t="n">
        <v>1</v>
      </c>
      <c r="H1245" s="6" t="s">
        <f>=(F1245-E1245)*G1245</f>
      </c>
      <c r="I1245" s="9" t="s">
        <f>=(F1245-E1245)/E1245</f>
      </c>
      <c r="J1245" s="7" t="s">
        <f>=MAX(1,DATEDIF(C1245,D1245,"d")-1)</f>
      </c>
      <c r="K1245" s="9" t="s">
        <f>=I1245*365/J1245</f>
      </c>
    </row>
    <row collapsed="false" customFormat="false" customHeight="false" hidden="false" ht="12.1" outlineLevel="0" r="1246">
      <c r="A1246" s="16" t="s">
        <v>167</v>
      </c>
      <c r="B1246" s="16" t="s">
        <v>314</v>
      </c>
      <c r="C1246" s="36" t="n">
        <v>45929</v>
      </c>
      <c r="D1246" s="37" t="n">
        <v>45946</v>
      </c>
      <c r="E1246" s="17" t="n">
        <v>3185.59</v>
      </c>
      <c r="F1246" s="17" t="n">
        <v>3140.4283</v>
      </c>
      <c r="G1246" s="17" t="n">
        <v>3</v>
      </c>
      <c r="H1246" s="6" t="s">
        <f>=(F1246-E1246)*G1246</f>
      </c>
      <c r="I1246" s="9" t="s">
        <f>=(F1246-E1246)/E1246</f>
      </c>
      <c r="J1246" s="7" t="s">
        <f>=MAX(1,DATEDIF(C1246,D1246,"d")-1)</f>
      </c>
      <c r="K1246" s="9" t="s">
        <f>=I1246*365/J1246</f>
      </c>
    </row>
    <row collapsed="false" customFormat="false" customHeight="false" hidden="false" ht="12.1" outlineLevel="0" r="1247">
      <c r="A1247" s="16" t="s">
        <v>167</v>
      </c>
      <c r="B1247" s="16" t="s">
        <v>314</v>
      </c>
      <c r="C1247" s="36" t="n">
        <v>45945</v>
      </c>
      <c r="D1247" s="37" t="n">
        <v>45946</v>
      </c>
      <c r="E1247" s="17" t="n">
        <v>3103.55</v>
      </c>
      <c r="F1247" s="17" t="n">
        <v>3140.4283</v>
      </c>
      <c r="G1247" s="17" t="n">
        <v>3</v>
      </c>
      <c r="H1247" s="6" t="s">
        <f>=(F1247-E1247)*G1247</f>
      </c>
      <c r="I1247" s="9" t="s">
        <f>=(F1247-E1247)/E1247</f>
      </c>
      <c r="J1247" s="7" t="s">
        <f>=MAX(1,DATEDIF(C1247,D1247,"d")-1)</f>
      </c>
      <c r="K1247" s="9" t="s">
        <f>=I1247*365/J1247</f>
      </c>
    </row>
    <row collapsed="false" customFormat="false" customHeight="false" hidden="false" ht="12.1" outlineLevel="0" r="1248">
      <c r="A1248" s="16" t="s">
        <v>167</v>
      </c>
      <c r="B1248" s="16" t="s">
        <v>314</v>
      </c>
      <c r="C1248" s="36" t="n">
        <v>45946</v>
      </c>
      <c r="D1248" s="37" t="n">
        <v>45947</v>
      </c>
      <c r="E1248" s="17" t="n">
        <v>3089.5433</v>
      </c>
      <c r="F1248" s="17" t="n">
        <v>3224.3867</v>
      </c>
      <c r="G1248" s="17" t="n">
        <v>3</v>
      </c>
      <c r="H1248" s="6" t="s">
        <f>=(F1248-E1248)*G1248</f>
      </c>
      <c r="I1248" s="9" t="s">
        <f>=(F1248-E1248)/E1248</f>
      </c>
      <c r="J1248" s="7" t="s">
        <f>=MAX(1,DATEDIF(C1248,D1248,"d")-1)</f>
      </c>
      <c r="K1248" s="9" t="s">
        <f>=I1248*365/J1248</f>
      </c>
    </row>
    <row collapsed="false" customFormat="false" customHeight="false" hidden="false" ht="12.1" outlineLevel="0" r="1249">
      <c r="A1249" s="16" t="s">
        <v>167</v>
      </c>
      <c r="B1249" s="16" t="s">
        <v>314</v>
      </c>
      <c r="C1249" s="36" t="n">
        <v>45946</v>
      </c>
      <c r="D1249" s="37" t="n">
        <v>45958</v>
      </c>
      <c r="E1249" s="17" t="n">
        <v>3089.5433</v>
      </c>
      <c r="F1249" s="17" t="n">
        <v>3024.4867</v>
      </c>
      <c r="G1249" s="17" t="n">
        <v>3</v>
      </c>
      <c r="H1249" s="6" t="s">
        <f>=(F1249-E1249)*G1249</f>
      </c>
      <c r="I1249" s="9" t="s">
        <f>=(F1249-E1249)/E1249</f>
      </c>
      <c r="J1249" s="7" t="s">
        <f>=MAX(1,DATEDIF(C1249,D1249,"d")-1)</f>
      </c>
      <c r="K1249" s="9" t="s">
        <f>=I1249*365/J1249</f>
      </c>
    </row>
    <row collapsed="false" customFormat="false" customHeight="false" hidden="false" ht="12.1" outlineLevel="0" r="1250">
      <c r="A1250" s="16" t="s">
        <v>167</v>
      </c>
      <c r="B1250" s="16" t="s">
        <v>314</v>
      </c>
      <c r="C1250" s="36" t="n">
        <v>45957</v>
      </c>
      <c r="D1250" s="37" t="n">
        <v>45958</v>
      </c>
      <c r="E1250" s="17" t="n">
        <v>2974.4867</v>
      </c>
      <c r="F1250" s="17" t="n">
        <v>3024.4867</v>
      </c>
      <c r="G1250" s="17" t="n">
        <v>3</v>
      </c>
      <c r="H1250" s="6" t="s">
        <f>=(F1250-E1250)*G1250</f>
      </c>
      <c r="I1250" s="9" t="s">
        <f>=(F1250-E1250)/E1250</f>
      </c>
      <c r="J1250" s="7" t="s">
        <f>=MAX(1,DATEDIF(C1250,D1250,"d")-1)</f>
      </c>
      <c r="K1250" s="9" t="s">
        <f>=I1250*365/J1250</f>
      </c>
    </row>
    <row collapsed="false" customFormat="false" customHeight="false" hidden="false" ht="12.1" outlineLevel="0" r="1251">
      <c r="A1251" s="16" t="s">
        <v>167</v>
      </c>
      <c r="B1251" s="16" t="s">
        <v>314</v>
      </c>
      <c r="C1251" s="36" t="n">
        <v>45957</v>
      </c>
      <c r="D1251" s="37" t="n">
        <v>45985</v>
      </c>
      <c r="E1251" s="17" t="n">
        <v>2974.4867</v>
      </c>
      <c r="F1251" s="17" t="n">
        <v>3052.4733</v>
      </c>
      <c r="G1251" s="17" t="n">
        <v>3</v>
      </c>
      <c r="H1251" s="6" t="s">
        <f>=(F1251-E1251)*G1251</f>
      </c>
      <c r="I1251" s="9" t="s">
        <f>=(F1251-E1251)/E1251</f>
      </c>
      <c r="J1251" s="7" t="s">
        <f>=MAX(1,DATEDIF(C1251,D1251,"d")-1)</f>
      </c>
      <c r="K1251" s="9" t="s">
        <f>=I1251*365/J1251</f>
      </c>
    </row>
    <row collapsed="false" customFormat="false" customHeight="false" hidden="false" ht="12.1" outlineLevel="0" r="1252">
      <c r="A1252" s="16" t="s">
        <v>36</v>
      </c>
      <c r="B1252" s="16" t="s">
        <v>37</v>
      </c>
      <c r="C1252" s="36" t="n">
        <v>45779</v>
      </c>
      <c r="D1252" s="37" t="n">
        <v>45790</v>
      </c>
      <c r="E1252" s="17" t="n">
        <v>3286.14</v>
      </c>
      <c r="F1252" s="17" t="n">
        <v>3281.8567</v>
      </c>
      <c r="G1252" s="17" t="n">
        <v>1</v>
      </c>
      <c r="H1252" s="6" t="s">
        <f>=(F1252-E1252)*G1252</f>
      </c>
      <c r="I1252" s="9" t="s">
        <f>=(F1252-E1252)/E1252</f>
      </c>
      <c r="J1252" s="7" t="s">
        <f>=MAX(1,DATEDIF(C1252,D1252,"d")-1)</f>
      </c>
      <c r="K1252" s="9" t="s">
        <f>=I1252*365/J1252</f>
      </c>
    </row>
    <row collapsed="false" customFormat="false" customHeight="false" hidden="false" ht="12.1" outlineLevel="0" r="1253">
      <c r="A1253" s="16" t="s">
        <v>36</v>
      </c>
      <c r="B1253" s="16" t="s">
        <v>37</v>
      </c>
      <c r="C1253" s="36" t="n">
        <v>45784</v>
      </c>
      <c r="D1253" s="37" t="n">
        <v>45790</v>
      </c>
      <c r="E1253" s="17" t="n">
        <v>3222.11</v>
      </c>
      <c r="F1253" s="17" t="n">
        <v>3281.8567</v>
      </c>
      <c r="G1253" s="17" t="n">
        <v>2</v>
      </c>
      <c r="H1253" s="6" t="s">
        <f>=(F1253-E1253)*G1253</f>
      </c>
      <c r="I1253" s="9" t="s">
        <f>=(F1253-E1253)/E1253</f>
      </c>
      <c r="J1253" s="7" t="s">
        <f>=MAX(1,DATEDIF(C1253,D1253,"d")-1)</f>
      </c>
      <c r="K1253" s="9" t="s">
        <f>=I1253*365/J1253</f>
      </c>
    </row>
    <row collapsed="false" customFormat="false" customHeight="false" hidden="false" ht="12.1" outlineLevel="0" r="1254">
      <c r="A1254" s="16" t="s">
        <v>36</v>
      </c>
      <c r="B1254" s="16" t="s">
        <v>37</v>
      </c>
      <c r="C1254" s="36" t="n">
        <v>45798</v>
      </c>
      <c r="D1254" s="37" t="n">
        <v>45804</v>
      </c>
      <c r="E1254" s="17" t="n">
        <v>3255.63</v>
      </c>
      <c r="F1254" s="17" t="n">
        <v>3208.395</v>
      </c>
      <c r="G1254" s="17" t="n">
        <v>1</v>
      </c>
      <c r="H1254" s="6" t="s">
        <f>=(F1254-E1254)*G1254</f>
      </c>
      <c r="I1254" s="9" t="s">
        <f>=(F1254-E1254)/E1254</f>
      </c>
      <c r="J1254" s="7" t="s">
        <f>=MAX(1,DATEDIF(C1254,D1254,"d")-1)</f>
      </c>
      <c r="K1254" s="9" t="s">
        <f>=I1254*365/J1254</f>
      </c>
    </row>
    <row collapsed="false" customFormat="false" customHeight="false" hidden="false" ht="12.1" outlineLevel="0" r="1255">
      <c r="A1255" s="16" t="s">
        <v>36</v>
      </c>
      <c r="B1255" s="16" t="s">
        <v>37</v>
      </c>
      <c r="C1255" s="36" t="n">
        <v>45803</v>
      </c>
      <c r="D1255" s="37" t="n">
        <v>45804</v>
      </c>
      <c r="E1255" s="17" t="n">
        <v>3175.585</v>
      </c>
      <c r="F1255" s="17" t="n">
        <v>3208.395</v>
      </c>
      <c r="G1255" s="17" t="n">
        <v>1</v>
      </c>
      <c r="H1255" s="6" t="s">
        <f>=(F1255-E1255)*G1255</f>
      </c>
      <c r="I1255" s="9" t="s">
        <f>=(F1255-E1255)/E1255</f>
      </c>
      <c r="J1255" s="7" t="s">
        <f>=MAX(1,DATEDIF(C1255,D1255,"d")-1)</f>
      </c>
      <c r="K1255" s="9" t="s">
        <f>=I1255*365/J1255</f>
      </c>
    </row>
    <row collapsed="false" customFormat="false" customHeight="false" hidden="false" ht="12.1" outlineLevel="0" r="1256">
      <c r="A1256" s="16" t="s">
        <v>36</v>
      </c>
      <c r="B1256" s="16" t="s">
        <v>37</v>
      </c>
      <c r="C1256" s="36" t="n">
        <v>45803</v>
      </c>
      <c r="D1256" s="37" t="n">
        <v>45805</v>
      </c>
      <c r="E1256" s="17" t="n">
        <v>3175.585</v>
      </c>
      <c r="F1256" s="17" t="n">
        <v>3274.86</v>
      </c>
      <c r="G1256" s="17" t="n">
        <v>1</v>
      </c>
      <c r="H1256" s="6" t="s">
        <f>=(F1256-E1256)*G1256</f>
      </c>
      <c r="I1256" s="9" t="s">
        <f>=(F1256-E1256)/E1256</f>
      </c>
      <c r="J1256" s="7" t="s">
        <f>=MAX(1,DATEDIF(C1256,D1256,"d")-1)</f>
      </c>
      <c r="K1256" s="9" t="s">
        <f>=I1256*365/J1256</f>
      </c>
    </row>
    <row collapsed="false" customFormat="false" customHeight="false" hidden="false" ht="12.1" outlineLevel="0" r="1257">
      <c r="A1257" s="16" t="s">
        <v>36</v>
      </c>
      <c r="B1257" s="16" t="s">
        <v>37</v>
      </c>
      <c r="C1257" s="36" t="n">
        <v>45847</v>
      </c>
      <c r="D1257" s="37" t="n">
        <v>45847</v>
      </c>
      <c r="E1257" s="17" t="n">
        <v>2874.44</v>
      </c>
      <c r="F1257" s="17" t="n">
        <v>2879.56</v>
      </c>
      <c r="G1257" s="17" t="n">
        <v>1</v>
      </c>
      <c r="H1257" s="6" t="s">
        <f>=(F1257-E1257)*G1257</f>
      </c>
      <c r="I1257" s="9" t="s">
        <f>=(F1257-E1257)/E1257</f>
      </c>
      <c r="J1257" s="7" t="s">
        <f>=MAX(1,DATEDIF(C1257,D1257,"d")-1)</f>
      </c>
      <c r="K1257" s="9" t="s">
        <f>=I1257*365/J1257</f>
      </c>
    </row>
    <row collapsed="false" customFormat="false" customHeight="false" hidden="false" ht="12.1" outlineLevel="0" r="1258">
      <c r="A1258" s="16" t="s">
        <v>36</v>
      </c>
      <c r="B1258" s="16" t="s">
        <v>37</v>
      </c>
      <c r="C1258" s="36" t="n">
        <v>45852</v>
      </c>
      <c r="D1258" s="37" t="n">
        <v>45852</v>
      </c>
      <c r="E1258" s="17" t="n">
        <v>2802.4</v>
      </c>
      <c r="F1258" s="17" t="n">
        <v>2842.58</v>
      </c>
      <c r="G1258" s="17" t="n">
        <v>2</v>
      </c>
      <c r="H1258" s="6" t="s">
        <f>=(F1258-E1258)*G1258</f>
      </c>
      <c r="I1258" s="9" t="s">
        <f>=(F1258-E1258)/E1258</f>
      </c>
      <c r="J1258" s="7" t="s">
        <f>=MAX(1,DATEDIF(C1258,D1258,"d")-1)</f>
      </c>
      <c r="K1258" s="9" t="s">
        <f>=I1258*365/J1258</f>
      </c>
    </row>
    <row collapsed="false" customFormat="false" customHeight="false" hidden="false" ht="12.1" outlineLevel="0" r="1259">
      <c r="A1259" s="16" t="s">
        <v>36</v>
      </c>
      <c r="B1259" s="16" t="s">
        <v>37</v>
      </c>
      <c r="C1259" s="36" t="n">
        <v>45929</v>
      </c>
      <c r="D1259" s="37" t="n">
        <v>45931</v>
      </c>
      <c r="E1259" s="17" t="n">
        <v>2802.4</v>
      </c>
      <c r="F1259" s="17" t="n">
        <v>2848.575</v>
      </c>
      <c r="G1259" s="17" t="n">
        <v>2</v>
      </c>
      <c r="H1259" s="6" t="s">
        <f>=(F1259-E1259)*G1259</f>
      </c>
      <c r="I1259" s="9" t="s">
        <f>=(F1259-E1259)/E1259</f>
      </c>
      <c r="J1259" s="7" t="s">
        <f>=MAX(1,DATEDIF(C1259,D1259,"d")-1)</f>
      </c>
      <c r="K1259" s="9" t="s">
        <f>=I1259*365/J1259</f>
      </c>
    </row>
    <row collapsed="false" customFormat="false" customHeight="false" hidden="false" ht="12.1" outlineLevel="0" r="1260">
      <c r="A1260" s="16" t="s">
        <v>36</v>
      </c>
      <c r="B1260" s="16" t="s">
        <v>37</v>
      </c>
      <c r="C1260" s="36" t="n">
        <v>45932</v>
      </c>
      <c r="D1260" s="37" t="n">
        <v>45945</v>
      </c>
      <c r="E1260" s="17" t="n">
        <v>2767.385</v>
      </c>
      <c r="F1260" s="17" t="n">
        <v>2434.2819</v>
      </c>
      <c r="G1260" s="17" t="n">
        <v>2</v>
      </c>
      <c r="H1260" s="6" t="s">
        <f>=(F1260-E1260)*G1260</f>
      </c>
      <c r="I1260" s="9" t="s">
        <f>=(F1260-E1260)/E1260</f>
      </c>
      <c r="J1260" s="7" t="s">
        <f>=MAX(1,DATEDIF(C1260,D1260,"d")-1)</f>
      </c>
      <c r="K1260" s="9" t="s">
        <f>=I1260*365/J1260</f>
      </c>
    </row>
    <row collapsed="false" customFormat="false" customHeight="false" hidden="false" ht="12.1" outlineLevel="0" r="1261">
      <c r="A1261" s="16" t="s">
        <v>36</v>
      </c>
      <c r="B1261" s="16" t="s">
        <v>37</v>
      </c>
      <c r="C1261" s="36" t="n">
        <v>45934</v>
      </c>
      <c r="D1261" s="37" t="n">
        <v>45945</v>
      </c>
      <c r="E1261" s="17" t="n">
        <v>2602.3</v>
      </c>
      <c r="F1261" s="17" t="n">
        <v>2434.2819</v>
      </c>
      <c r="G1261" s="17" t="n">
        <v>4</v>
      </c>
      <c r="H1261" s="6" t="s">
        <f>=(F1261-E1261)*G1261</f>
      </c>
      <c r="I1261" s="9" t="s">
        <f>=(F1261-E1261)/E1261</f>
      </c>
      <c r="J1261" s="7" t="s">
        <f>=MAX(1,DATEDIF(C1261,D1261,"d")-1)</f>
      </c>
      <c r="K1261" s="9" t="s">
        <f>=I1261*365/J1261</f>
      </c>
    </row>
    <row collapsed="false" customFormat="false" customHeight="false" hidden="false" ht="12.1" outlineLevel="0" r="1262">
      <c r="A1262" s="16" t="s">
        <v>36</v>
      </c>
      <c r="B1262" s="16" t="s">
        <v>37</v>
      </c>
      <c r="C1262" s="36" t="n">
        <v>45938</v>
      </c>
      <c r="D1262" s="37" t="n">
        <v>45945</v>
      </c>
      <c r="E1262" s="17" t="n">
        <v>2522.2608</v>
      </c>
      <c r="F1262" s="17" t="n">
        <v>2434.2819</v>
      </c>
      <c r="G1262" s="17" t="n">
        <v>10</v>
      </c>
      <c r="H1262" s="6" t="s">
        <f>=(F1262-E1262)*G1262</f>
      </c>
      <c r="I1262" s="9" t="s">
        <f>=(F1262-E1262)/E1262</f>
      </c>
      <c r="J1262" s="7" t="s">
        <f>=MAX(1,DATEDIF(C1262,D1262,"d")-1)</f>
      </c>
      <c r="K1262" s="9" t="s">
        <f>=I1262*365/J1262</f>
      </c>
    </row>
    <row collapsed="false" customFormat="false" customHeight="false" hidden="false" ht="12.1" outlineLevel="0" r="1263">
      <c r="A1263" s="16" t="s">
        <v>36</v>
      </c>
      <c r="B1263" s="16" t="s">
        <v>37</v>
      </c>
      <c r="C1263" s="36" t="n">
        <v>45938</v>
      </c>
      <c r="D1263" s="37" t="n">
        <v>45947</v>
      </c>
      <c r="E1263" s="17" t="n">
        <v>2522.2608</v>
      </c>
      <c r="F1263" s="17" t="n">
        <v>2669.664</v>
      </c>
      <c r="G1263" s="17" t="n">
        <v>2</v>
      </c>
      <c r="H1263" s="6" t="s">
        <f>=(F1263-E1263)*G1263</f>
      </c>
      <c r="I1263" s="9" t="s">
        <f>=(F1263-E1263)/E1263</f>
      </c>
      <c r="J1263" s="7" t="s">
        <f>=MAX(1,DATEDIF(C1263,D1263,"d")-1)</f>
      </c>
      <c r="K1263" s="9" t="s">
        <f>=I1263*365/J1263</f>
      </c>
    </row>
    <row collapsed="false" customFormat="false" customHeight="false" hidden="false" ht="12.1" outlineLevel="0" r="1264">
      <c r="A1264" s="16" t="s">
        <v>36</v>
      </c>
      <c r="B1264" s="16" t="s">
        <v>37</v>
      </c>
      <c r="C1264" s="36" t="n">
        <v>45943</v>
      </c>
      <c r="D1264" s="37" t="n">
        <v>45947</v>
      </c>
      <c r="E1264" s="17" t="n">
        <v>2399.1989</v>
      </c>
      <c r="F1264" s="17" t="n">
        <v>2669.664</v>
      </c>
      <c r="G1264" s="17" t="n">
        <v>8</v>
      </c>
      <c r="H1264" s="6" t="s">
        <f>=(F1264-E1264)*G1264</f>
      </c>
      <c r="I1264" s="9" t="s">
        <f>=(F1264-E1264)/E1264</f>
      </c>
      <c r="J1264" s="7" t="s">
        <f>=MAX(1,DATEDIF(C1264,D1264,"d")-1)</f>
      </c>
      <c r="K1264" s="9" t="s">
        <f>=I1264*365/J1264</f>
      </c>
    </row>
    <row collapsed="false" customFormat="false" customHeight="false" hidden="false" ht="12.1" outlineLevel="0" r="1265">
      <c r="A1265" s="16" t="s">
        <v>36</v>
      </c>
      <c r="B1265" s="16" t="s">
        <v>37</v>
      </c>
      <c r="C1265" s="36" t="n">
        <v>45943</v>
      </c>
      <c r="D1265" s="37" t="n">
        <v>45950</v>
      </c>
      <c r="E1265" s="17" t="n">
        <v>2399.1989</v>
      </c>
      <c r="F1265" s="17" t="n">
        <v>2678.16</v>
      </c>
      <c r="G1265" s="17" t="n">
        <v>10</v>
      </c>
      <c r="H1265" s="6" t="s">
        <f>=(F1265-E1265)*G1265</f>
      </c>
      <c r="I1265" s="9" t="s">
        <f>=(F1265-E1265)/E1265</f>
      </c>
      <c r="J1265" s="7" t="s">
        <f>=MAX(1,DATEDIF(C1265,D1265,"d")-1)</f>
      </c>
      <c r="K1265" s="9" t="s">
        <f>=I1265*365/J1265</f>
      </c>
    </row>
    <row collapsed="false" customFormat="false" customHeight="false" hidden="false" ht="12.1" outlineLevel="0" r="1266">
      <c r="A1266" s="16" t="s">
        <v>48</v>
      </c>
      <c r="B1266" s="16" t="s">
        <v>49</v>
      </c>
      <c r="C1266" s="36" t="n">
        <v>45868</v>
      </c>
      <c r="D1266" s="37" t="n">
        <v>45873</v>
      </c>
      <c r="E1266" s="17" t="n">
        <v>993.697</v>
      </c>
      <c r="F1266" s="17" t="n">
        <v>1004.697</v>
      </c>
      <c r="G1266" s="17" t="n">
        <v>10</v>
      </c>
      <c r="H1266" s="6" t="s">
        <f>=(F1266-E1266)*G1266</f>
      </c>
      <c r="I1266" s="9" t="s">
        <f>=(F1266-E1266)/E1266</f>
      </c>
      <c r="J1266" s="7" t="s">
        <f>=MAX(1,DATEDIF(C1266,D1266,"d")-1)</f>
      </c>
      <c r="K1266" s="9" t="s">
        <f>=I1266*365/J1266</f>
      </c>
    </row>
    <row collapsed="false" customFormat="false" customHeight="false" hidden="false" ht="12.1" outlineLevel="0" r="1267">
      <c r="A1267" s="16" t="s">
        <v>48</v>
      </c>
      <c r="B1267" s="16" t="s">
        <v>49</v>
      </c>
      <c r="C1267" s="36" t="n">
        <v>45931</v>
      </c>
      <c r="D1267" s="37" t="n">
        <v>45946</v>
      </c>
      <c r="E1267" s="17" t="n">
        <v>947.6725</v>
      </c>
      <c r="F1267" s="17" t="n">
        <v>894.1525</v>
      </c>
      <c r="G1267" s="17" t="n">
        <v>4</v>
      </c>
      <c r="H1267" s="6" t="s">
        <f>=(F1267-E1267)*G1267</f>
      </c>
      <c r="I1267" s="9" t="s">
        <f>=(F1267-E1267)/E1267</f>
      </c>
      <c r="J1267" s="7" t="s">
        <f>=MAX(1,DATEDIF(C1267,D1267,"d")-1)</f>
      </c>
      <c r="K1267" s="9" t="s">
        <f>=I1267*365/J1267</f>
      </c>
    </row>
    <row collapsed="false" customFormat="false" customHeight="false" hidden="false" ht="12.1" outlineLevel="0" r="1268">
      <c r="A1268" s="16" t="s">
        <v>48</v>
      </c>
      <c r="B1268" s="16" t="s">
        <v>49</v>
      </c>
      <c r="C1268" s="36" t="n">
        <v>45932</v>
      </c>
      <c r="D1268" s="37" t="n">
        <v>45946</v>
      </c>
      <c r="E1268" s="17" t="n">
        <v>920.66</v>
      </c>
      <c r="F1268" s="17" t="n">
        <v>894.1525</v>
      </c>
      <c r="G1268" s="17" t="n">
        <v>8</v>
      </c>
      <c r="H1268" s="6" t="s">
        <f>=(F1268-E1268)*G1268</f>
      </c>
      <c r="I1268" s="9" t="s">
        <f>=(F1268-E1268)/E1268</f>
      </c>
      <c r="J1268" s="7" t="s">
        <f>=MAX(1,DATEDIF(C1268,D1268,"d")-1)</f>
      </c>
      <c r="K1268" s="9" t="s">
        <f>=I1268*365/J1268</f>
      </c>
    </row>
    <row collapsed="false" customFormat="false" customHeight="false" hidden="false" ht="12.1" outlineLevel="0" r="1269">
      <c r="A1269" s="16" t="s">
        <v>48</v>
      </c>
      <c r="B1269" s="16" t="s">
        <v>49</v>
      </c>
      <c r="C1269" s="36" t="n">
        <v>45945</v>
      </c>
      <c r="D1269" s="37" t="n">
        <v>45946</v>
      </c>
      <c r="E1269" s="17" t="n">
        <v>874.6371</v>
      </c>
      <c r="F1269" s="17" t="n">
        <v>894.1525</v>
      </c>
      <c r="G1269" s="17" t="n">
        <v>4</v>
      </c>
      <c r="H1269" s="6" t="s">
        <f>=(F1269-E1269)*G1269</f>
      </c>
      <c r="I1269" s="9" t="s">
        <f>=(F1269-E1269)/E1269</f>
      </c>
      <c r="J1269" s="7" t="s">
        <f>=MAX(1,DATEDIF(C1269,D1269,"d")-1)</f>
      </c>
      <c r="K1269" s="9" t="s">
        <f>=I1269*365/J1269</f>
      </c>
    </row>
    <row collapsed="false" customFormat="false" customHeight="false" hidden="false" ht="12.1" outlineLevel="0" r="1270">
      <c r="A1270" s="16" t="s">
        <v>48</v>
      </c>
      <c r="B1270" s="16" t="s">
        <v>49</v>
      </c>
      <c r="C1270" s="36" t="n">
        <v>45945</v>
      </c>
      <c r="D1270" s="37" t="n">
        <v>45950</v>
      </c>
      <c r="E1270" s="17" t="n">
        <v>874.6371</v>
      </c>
      <c r="F1270" s="17" t="n">
        <v>923.738</v>
      </c>
      <c r="G1270" s="17" t="n">
        <v>20</v>
      </c>
      <c r="H1270" s="6" t="s">
        <f>=(F1270-E1270)*G1270</f>
      </c>
      <c r="I1270" s="9" t="s">
        <f>=(F1270-E1270)/E1270</f>
      </c>
      <c r="J1270" s="7" t="s">
        <f>=MAX(1,DATEDIF(C1270,D1270,"d")-1)</f>
      </c>
      <c r="K1270" s="9" t="s">
        <f>=I1270*365/J1270</f>
      </c>
    </row>
    <row collapsed="false" customFormat="false" customHeight="false" hidden="false" ht="12.1" outlineLevel="0" r="1271">
      <c r="A1271" s="16" t="s">
        <v>48</v>
      </c>
      <c r="B1271" s="16" t="s">
        <v>49</v>
      </c>
      <c r="C1271" s="36" t="n">
        <v>45951</v>
      </c>
      <c r="D1271" s="37" t="n">
        <v>45960</v>
      </c>
      <c r="E1271" s="17" t="n">
        <v>911.856</v>
      </c>
      <c r="F1271" s="17" t="n">
        <v>875.362</v>
      </c>
      <c r="G1271" s="17" t="n">
        <v>10</v>
      </c>
      <c r="H1271" s="6" t="s">
        <f>=(F1271-E1271)*G1271</f>
      </c>
      <c r="I1271" s="9" t="s">
        <f>=(F1271-E1271)/E1271</f>
      </c>
      <c r="J1271" s="7" t="s">
        <f>=MAX(1,DATEDIF(C1271,D1271,"d")-1)</f>
      </c>
      <c r="K1271" s="9" t="s">
        <f>=I1271*365/J1271</f>
      </c>
    </row>
    <row collapsed="false" customFormat="false" customHeight="false" hidden="false" ht="12.1" outlineLevel="0" r="1272">
      <c r="A1272" s="16" t="s">
        <v>48</v>
      </c>
      <c r="B1272" s="16" t="s">
        <v>49</v>
      </c>
      <c r="C1272" s="36" t="n">
        <v>45957</v>
      </c>
      <c r="D1272" s="37" t="n">
        <v>45971</v>
      </c>
      <c r="E1272" s="17" t="n">
        <v>863.632</v>
      </c>
      <c r="F1272" s="17" t="n">
        <v>873.563</v>
      </c>
      <c r="G1272" s="17" t="n">
        <v>20</v>
      </c>
      <c r="H1272" s="6" t="s">
        <f>=(F1272-E1272)*G1272</f>
      </c>
      <c r="I1272" s="9" t="s">
        <f>=(F1272-E1272)/E1272</f>
      </c>
      <c r="J1272" s="7" t="s">
        <f>=MAX(1,DATEDIF(C1272,D1272,"d")-1)</f>
      </c>
      <c r="K1272" s="9" t="s">
        <f>=I1272*365/J1272</f>
      </c>
    </row>
    <row collapsed="false" customFormat="false" customHeight="false" hidden="false" ht="12.1" outlineLevel="0" r="1273">
      <c r="A1273" s="16" t="s">
        <v>48</v>
      </c>
      <c r="B1273" s="16" t="s">
        <v>49</v>
      </c>
      <c r="C1273" s="36" t="n">
        <v>45975</v>
      </c>
      <c r="D1273" s="37" t="n">
        <v>45979</v>
      </c>
      <c r="E1273" s="17" t="n">
        <v>859.83</v>
      </c>
      <c r="F1273" s="17" t="n">
        <v>877.7605</v>
      </c>
      <c r="G1273" s="17" t="n">
        <v>10</v>
      </c>
      <c r="H1273" s="6" t="s">
        <f>=(F1273-E1273)*G1273</f>
      </c>
      <c r="I1273" s="9" t="s">
        <f>=(F1273-E1273)/E1273</f>
      </c>
      <c r="J1273" s="7" t="s">
        <f>=MAX(1,DATEDIF(C1273,D1273,"d")-1)</f>
      </c>
      <c r="K1273" s="9" t="s">
        <f>=I1273*365/J1273</f>
      </c>
    </row>
    <row collapsed="false" customFormat="false" customHeight="false" hidden="false" ht="12.1" outlineLevel="0" r="1274">
      <c r="A1274" s="16" t="s">
        <v>48</v>
      </c>
      <c r="B1274" s="16" t="s">
        <v>49</v>
      </c>
      <c r="C1274" s="36" t="n">
        <v>45978</v>
      </c>
      <c r="D1274" s="37" t="n">
        <v>45979</v>
      </c>
      <c r="E1274" s="17" t="n">
        <v>850.625</v>
      </c>
      <c r="F1274" s="17" t="n">
        <v>877.7605</v>
      </c>
      <c r="G1274" s="17" t="n">
        <v>10</v>
      </c>
      <c r="H1274" s="6" t="s">
        <f>=(F1274-E1274)*G1274</f>
      </c>
      <c r="I1274" s="9" t="s">
        <f>=(F1274-E1274)/E1274</f>
      </c>
      <c r="J1274" s="7" t="s">
        <f>=MAX(1,DATEDIF(C1274,D1274,"d")-1)</f>
      </c>
      <c r="K1274" s="9" t="s">
        <f>=I1274*365/J1274</f>
      </c>
    </row>
    <row collapsed="false" customFormat="false" customHeight="false" hidden="false" ht="12.1" outlineLevel="0" r="1275">
      <c r="A1275" s="16" t="s">
        <v>48</v>
      </c>
      <c r="B1275" s="16" t="s">
        <v>49</v>
      </c>
      <c r="C1275" s="36" t="n">
        <v>46108</v>
      </c>
      <c r="D1275" s="37" t="n">
        <v>46111</v>
      </c>
      <c r="E1275" s="17" t="n">
        <v>842.821</v>
      </c>
      <c r="F1275" s="17" t="n">
        <v>859.17</v>
      </c>
      <c r="G1275" s="17" t="n">
        <v>10</v>
      </c>
      <c r="H1275" s="6" t="s">
        <f>=(F1275-E1275)*G1275</f>
      </c>
      <c r="I1275" s="9" t="s">
        <f>=(F1275-E1275)/E1275</f>
      </c>
      <c r="J1275" s="7" t="s">
        <f>=MAX(1,DATEDIF(C1275,D1275,"d")-1)</f>
      </c>
      <c r="K1275" s="9" t="s">
        <f>=I1275*365/J1275</f>
      </c>
    </row>
    <row collapsed="false" customFormat="false" customHeight="false" hidden="false" ht="12.1" outlineLevel="0" r="1276">
      <c r="A1276" s="16" t="s">
        <v>24</v>
      </c>
      <c r="B1276" s="16" t="s">
        <v>25</v>
      </c>
      <c r="C1276" s="36" t="n">
        <v>45901</v>
      </c>
      <c r="D1276" s="37" t="n">
        <v>45919</v>
      </c>
      <c r="E1276" s="17" t="n">
        <v>123.822</v>
      </c>
      <c r="F1276" s="17" t="n">
        <v>111.6842</v>
      </c>
      <c r="G1276" s="17" t="n">
        <v>20</v>
      </c>
      <c r="H1276" s="6" t="s">
        <f>=(F1276-E1276)*G1276</f>
      </c>
      <c r="I1276" s="9" t="s">
        <f>=(F1276-E1276)/E1276</f>
      </c>
      <c r="J1276" s="7" t="s">
        <f>=MAX(1,DATEDIF(C1276,D1276,"d")-1)</f>
      </c>
      <c r="K1276" s="9" t="s">
        <f>=I1276*365/J1276</f>
      </c>
    </row>
    <row collapsed="false" customFormat="false" customHeight="false" hidden="false" ht="12.1" outlineLevel="0" r="1277">
      <c r="A1277" s="16" t="s">
        <v>24</v>
      </c>
      <c r="B1277" s="16" t="s">
        <v>25</v>
      </c>
      <c r="C1277" s="36" t="n">
        <v>45902</v>
      </c>
      <c r="D1277" s="37" t="n">
        <v>45919</v>
      </c>
      <c r="E1277" s="17" t="n">
        <v>120.6803</v>
      </c>
      <c r="F1277" s="17" t="n">
        <v>111.6842</v>
      </c>
      <c r="G1277" s="17" t="n">
        <v>40</v>
      </c>
      <c r="H1277" s="6" t="s">
        <f>=(F1277-E1277)*G1277</f>
      </c>
      <c r="I1277" s="9" t="s">
        <f>=(F1277-E1277)/E1277</f>
      </c>
      <c r="J1277" s="7" t="s">
        <f>=MAX(1,DATEDIF(C1277,D1277,"d")-1)</f>
      </c>
      <c r="K1277" s="9" t="s">
        <f>=I1277*365/J1277</f>
      </c>
    </row>
    <row collapsed="false" customFormat="false" customHeight="false" hidden="false" ht="12.1" outlineLevel="0" r="1278">
      <c r="A1278" s="16" t="s">
        <v>24</v>
      </c>
      <c r="B1278" s="16" t="s">
        <v>25</v>
      </c>
      <c r="C1278" s="36" t="n">
        <v>45908</v>
      </c>
      <c r="D1278" s="37" t="n">
        <v>45919</v>
      </c>
      <c r="E1278" s="17" t="n">
        <v>118.8193</v>
      </c>
      <c r="F1278" s="17" t="n">
        <v>111.6842</v>
      </c>
      <c r="G1278" s="17" t="n">
        <v>60</v>
      </c>
      <c r="H1278" s="6" t="s">
        <f>=(F1278-E1278)*G1278</f>
      </c>
      <c r="I1278" s="9" t="s">
        <f>=(F1278-E1278)/E1278</f>
      </c>
      <c r="J1278" s="7" t="s">
        <f>=MAX(1,DATEDIF(C1278,D1278,"d")-1)</f>
      </c>
      <c r="K1278" s="9" t="s">
        <f>=I1278*365/J1278</f>
      </c>
    </row>
    <row collapsed="false" customFormat="false" customHeight="false" hidden="false" ht="12.1" outlineLevel="0" r="1279">
      <c r="A1279" s="16" t="s">
        <v>24</v>
      </c>
      <c r="B1279" s="16" t="s">
        <v>25</v>
      </c>
      <c r="C1279" s="36" t="n">
        <v>45912</v>
      </c>
      <c r="D1279" s="37" t="n">
        <v>46038</v>
      </c>
      <c r="E1279" s="17" t="n">
        <v>113.8769</v>
      </c>
      <c r="F1279" s="17" t="n">
        <v>93.8331</v>
      </c>
      <c r="G1279" s="17" t="n">
        <v>120</v>
      </c>
      <c r="H1279" s="6" t="s">
        <f>=(F1279-E1279)*G1279</f>
      </c>
      <c r="I1279" s="9" t="s">
        <f>=(F1279-E1279)/E1279</f>
      </c>
      <c r="J1279" s="7" t="s">
        <f>=MAX(1,DATEDIF(C1279,D1279,"d")-1)</f>
      </c>
      <c r="K1279" s="9" t="s">
        <f>=I1279*365/J1279</f>
      </c>
    </row>
    <row collapsed="false" customFormat="false" customHeight="false" hidden="false" ht="12.1" outlineLevel="0" r="1280">
      <c r="A1280" s="16" t="s">
        <v>24</v>
      </c>
      <c r="B1280" s="16" t="s">
        <v>25</v>
      </c>
      <c r="C1280" s="36" t="n">
        <v>45916</v>
      </c>
      <c r="D1280" s="37" t="n">
        <v>46038</v>
      </c>
      <c r="E1280" s="17" t="n">
        <v>110.075</v>
      </c>
      <c r="F1280" s="17" t="n">
        <v>93.8331</v>
      </c>
      <c r="G1280" s="17" t="n">
        <v>80</v>
      </c>
      <c r="H1280" s="6" t="s">
        <f>=(F1280-E1280)*G1280</f>
      </c>
      <c r="I1280" s="9" t="s">
        <f>=(F1280-E1280)/E1280</f>
      </c>
      <c r="J1280" s="7" t="s">
        <f>=MAX(1,DATEDIF(C1280,D1280,"d")-1)</f>
      </c>
      <c r="K1280" s="9" t="s">
        <f>=I1280*365/J1280</f>
      </c>
    </row>
    <row collapsed="false" customFormat="false" customHeight="false" hidden="false" ht="12.1" outlineLevel="0" r="1281">
      <c r="A1281" s="16" t="s">
        <v>24</v>
      </c>
      <c r="B1281" s="16" t="s">
        <v>25</v>
      </c>
      <c r="C1281" s="36" t="n">
        <v>45916</v>
      </c>
      <c r="D1281" s="37" t="n">
        <v>46056</v>
      </c>
      <c r="E1281" s="17" t="n">
        <v>110.075</v>
      </c>
      <c r="F1281" s="17" t="n">
        <v>94.7926</v>
      </c>
      <c r="G1281" s="17" t="n">
        <v>400</v>
      </c>
      <c r="H1281" s="6" t="s">
        <f>=(F1281-E1281)*G1281</f>
      </c>
      <c r="I1281" s="9" t="s">
        <f>=(F1281-E1281)/E1281</f>
      </c>
      <c r="J1281" s="7" t="s">
        <f>=MAX(1,DATEDIF(C1281,D1281,"d")-1)</f>
      </c>
      <c r="K1281" s="9" t="s">
        <f>=I1281*365/J1281</f>
      </c>
    </row>
    <row collapsed="false" customFormat="false" customHeight="false" hidden="false" ht="12.1" outlineLevel="0" r="1282">
      <c r="A1282" s="16" t="s">
        <v>24</v>
      </c>
      <c r="B1282" s="16" t="s">
        <v>25</v>
      </c>
      <c r="C1282" s="36" t="n">
        <v>46036</v>
      </c>
      <c r="D1282" s="37" t="n">
        <v>46069</v>
      </c>
      <c r="E1282" s="17" t="n">
        <v>92.6663</v>
      </c>
      <c r="F1282" s="17" t="n">
        <v>95.2324</v>
      </c>
      <c r="G1282" s="17" t="n">
        <v>310</v>
      </c>
      <c r="H1282" s="6" t="s">
        <f>=(F1282-E1282)*G1282</f>
      </c>
      <c r="I1282" s="9" t="s">
        <f>=(F1282-E1282)/E1282</f>
      </c>
      <c r="J1282" s="7" t="s">
        <f>=MAX(1,DATEDIF(C1282,D1282,"d")-1)</f>
      </c>
      <c r="K1282" s="9" t="s">
        <f>=I1282*365/J1282</f>
      </c>
    </row>
    <row collapsed="false" customFormat="false" customHeight="false" hidden="false" ht="12.1" outlineLevel="0" r="1283">
      <c r="A1283" s="16" t="s">
        <v>24</v>
      </c>
      <c r="B1283" s="16" t="s">
        <v>25</v>
      </c>
      <c r="C1283" s="36" t="n">
        <v>46036</v>
      </c>
      <c r="D1283" s="37" t="n">
        <v>46070</v>
      </c>
      <c r="E1283" s="17" t="n">
        <v>92.6663</v>
      </c>
      <c r="F1283" s="17" t="n">
        <v>95.3523</v>
      </c>
      <c r="G1283" s="17" t="n">
        <v>80</v>
      </c>
      <c r="H1283" s="6" t="s">
        <f>=(F1283-E1283)*G1283</f>
      </c>
      <c r="I1283" s="9" t="s">
        <f>=(F1283-E1283)/E1283</f>
      </c>
      <c r="J1283" s="7" t="s">
        <f>=MAX(1,DATEDIF(C1283,D1283,"d")-1)</f>
      </c>
      <c r="K1283" s="9" t="s">
        <f>=I1283*365/J1283</f>
      </c>
    </row>
    <row collapsed="false" customFormat="false" customHeight="false" hidden="false" ht="12.1" outlineLevel="0" r="1284">
      <c r="A1284" s="16" t="s">
        <v>168</v>
      </c>
      <c r="B1284" s="16" t="s">
        <v>315</v>
      </c>
      <c r="C1284" s="36" t="n">
        <v>45931</v>
      </c>
      <c r="D1284" s="37" t="n">
        <v>45943</v>
      </c>
      <c r="E1284" s="17" t="n">
        <v>3292.65</v>
      </c>
      <c r="F1284" s="17" t="n">
        <v>2962.5178</v>
      </c>
      <c r="G1284" s="17" t="n">
        <v>1</v>
      </c>
      <c r="H1284" s="6" t="s">
        <f>=(F1284-E1284)*G1284</f>
      </c>
      <c r="I1284" s="9" t="s">
        <f>=(F1284-E1284)/E1284</f>
      </c>
      <c r="J1284" s="7" t="s">
        <f>=MAX(1,DATEDIF(C1284,D1284,"d")-1)</f>
      </c>
      <c r="K1284" s="9" t="s">
        <f>=I1284*365/J1284</f>
      </c>
    </row>
    <row collapsed="false" customFormat="false" customHeight="false" hidden="false" ht="12.1" outlineLevel="0" r="1285">
      <c r="A1285" s="16" t="s">
        <v>168</v>
      </c>
      <c r="B1285" s="16" t="s">
        <v>315</v>
      </c>
      <c r="C1285" s="36" t="n">
        <v>45932</v>
      </c>
      <c r="D1285" s="37" t="n">
        <v>45943</v>
      </c>
      <c r="E1285" s="17" t="n">
        <v>3119.56</v>
      </c>
      <c r="F1285" s="17" t="n">
        <v>2962.5178</v>
      </c>
      <c r="G1285" s="17" t="n">
        <v>2</v>
      </c>
      <c r="H1285" s="6" t="s">
        <f>=(F1285-E1285)*G1285</f>
      </c>
      <c r="I1285" s="9" t="s">
        <f>=(F1285-E1285)/E1285</f>
      </c>
      <c r="J1285" s="7" t="s">
        <f>=MAX(1,DATEDIF(C1285,D1285,"d")-1)</f>
      </c>
      <c r="K1285" s="9" t="s">
        <f>=I1285*365/J1285</f>
      </c>
    </row>
    <row collapsed="false" customFormat="false" customHeight="false" hidden="false" ht="12.1" outlineLevel="0" r="1286">
      <c r="A1286" s="16" t="s">
        <v>168</v>
      </c>
      <c r="B1286" s="16" t="s">
        <v>315</v>
      </c>
      <c r="C1286" s="36" t="n">
        <v>45938</v>
      </c>
      <c r="D1286" s="37" t="n">
        <v>45943</v>
      </c>
      <c r="E1286" s="17" t="n">
        <v>3016.5083</v>
      </c>
      <c r="F1286" s="17" t="n">
        <v>2962.5178</v>
      </c>
      <c r="G1286" s="17" t="n">
        <v>6</v>
      </c>
      <c r="H1286" s="6" t="s">
        <f>=(F1286-E1286)*G1286</f>
      </c>
      <c r="I1286" s="9" t="s">
        <f>=(F1286-E1286)/E1286</f>
      </c>
      <c r="J1286" s="7" t="s">
        <f>=MAX(1,DATEDIF(C1286,D1286,"d")-1)</f>
      </c>
      <c r="K1286" s="9" t="s">
        <f>=I1286*365/J1286</f>
      </c>
    </row>
    <row collapsed="false" customFormat="false" customHeight="false" hidden="false" ht="12.1" outlineLevel="0" r="1287">
      <c r="A1287" s="16" t="s">
        <v>168</v>
      </c>
      <c r="B1287" s="16" t="s">
        <v>315</v>
      </c>
      <c r="C1287" s="36" t="n">
        <v>45943</v>
      </c>
      <c r="D1287" s="37" t="n">
        <v>45943</v>
      </c>
      <c r="E1287" s="17" t="n">
        <v>2903.4511</v>
      </c>
      <c r="F1287" s="17" t="n">
        <v>2962.5178</v>
      </c>
      <c r="G1287" s="17" t="n">
        <v>9</v>
      </c>
      <c r="H1287" s="6" t="s">
        <f>=(F1287-E1287)*G1287</f>
      </c>
      <c r="I1287" s="9" t="s">
        <f>=(F1287-E1287)/E1287</f>
      </c>
      <c r="J1287" s="7" t="s">
        <f>=MAX(1,DATEDIF(C1287,D1287,"d")-1)</f>
      </c>
      <c r="K1287" s="9" t="s">
        <f>=I1287*365/J1287</f>
      </c>
    </row>
    <row collapsed="false" customFormat="false" customHeight="false" hidden="false" ht="12.1" outlineLevel="0" r="1288">
      <c r="A1288" s="16" t="s">
        <v>168</v>
      </c>
      <c r="B1288" s="16" t="s">
        <v>315</v>
      </c>
      <c r="C1288" s="36" t="n">
        <v>45943</v>
      </c>
      <c r="D1288" s="37" t="n">
        <v>45944</v>
      </c>
      <c r="E1288" s="17" t="n">
        <v>2903.4511</v>
      </c>
      <c r="F1288" s="17" t="n">
        <v>2968.515</v>
      </c>
      <c r="G1288" s="17" t="n">
        <v>6</v>
      </c>
      <c r="H1288" s="6" t="s">
        <f>=(F1288-E1288)*G1288</f>
      </c>
      <c r="I1288" s="9" t="s">
        <f>=(F1288-E1288)/E1288</f>
      </c>
      <c r="J1288" s="7" t="s">
        <f>=MAX(1,DATEDIF(C1288,D1288,"d")-1)</f>
      </c>
      <c r="K1288" s="9" t="s">
        <f>=I1288*365/J1288</f>
      </c>
    </row>
    <row collapsed="false" customFormat="false" customHeight="false" hidden="false" ht="12.1" outlineLevel="0" r="1289">
      <c r="A1289" s="16" t="s">
        <v>168</v>
      </c>
      <c r="B1289" s="16" t="s">
        <v>315</v>
      </c>
      <c r="C1289" s="36" t="n">
        <v>45943</v>
      </c>
      <c r="D1289" s="37" t="n">
        <v>45946</v>
      </c>
      <c r="E1289" s="17" t="n">
        <v>2903.4511</v>
      </c>
      <c r="F1289" s="17" t="n">
        <v>2966.5167</v>
      </c>
      <c r="G1289" s="17" t="n">
        <v>3</v>
      </c>
      <c r="H1289" s="6" t="s">
        <f>=(F1289-E1289)*G1289</f>
      </c>
      <c r="I1289" s="9" t="s">
        <f>=(F1289-E1289)/E1289</f>
      </c>
      <c r="J1289" s="7" t="s">
        <f>=MAX(1,DATEDIF(C1289,D1289,"d")-1)</f>
      </c>
      <c r="K1289" s="9" t="s">
        <f>=I1289*365/J1289</f>
      </c>
    </row>
    <row collapsed="false" customFormat="false" customHeight="false" hidden="false" ht="12.1" outlineLevel="0" r="1290">
      <c r="A1290" s="16" t="s">
        <v>168</v>
      </c>
      <c r="B1290" s="16" t="s">
        <v>315</v>
      </c>
      <c r="C1290" s="36" t="n">
        <v>45946</v>
      </c>
      <c r="D1290" s="37" t="n">
        <v>45946</v>
      </c>
      <c r="E1290" s="17" t="n">
        <v>2907.4533</v>
      </c>
      <c r="F1290" s="17" t="n">
        <v>2966.5167</v>
      </c>
      <c r="G1290" s="17" t="n">
        <v>3</v>
      </c>
      <c r="H1290" s="6" t="s">
        <f>=(F1290-E1290)*G1290</f>
      </c>
      <c r="I1290" s="9" t="s">
        <f>=(F1290-E1290)/E1290</f>
      </c>
      <c r="J1290" s="7" t="s">
        <f>=MAX(1,DATEDIF(C1290,D1290,"d")-1)</f>
      </c>
      <c r="K1290" s="9" t="s">
        <f>=I1290*365/J1290</f>
      </c>
    </row>
    <row collapsed="false" customFormat="false" customHeight="false" hidden="false" ht="12.1" outlineLevel="0" r="1291">
      <c r="A1291" s="16" t="s">
        <v>168</v>
      </c>
      <c r="B1291" s="16" t="s">
        <v>315</v>
      </c>
      <c r="C1291" s="36" t="n">
        <v>45946</v>
      </c>
      <c r="D1291" s="37" t="n">
        <v>45950</v>
      </c>
      <c r="E1291" s="17" t="n">
        <v>2907.4533</v>
      </c>
      <c r="F1291" s="17" t="n">
        <v>3169.4133</v>
      </c>
      <c r="G1291" s="17" t="n">
        <v>3</v>
      </c>
      <c r="H1291" s="6" t="s">
        <f>=(F1291-E1291)*G1291</f>
      </c>
      <c r="I1291" s="9" t="s">
        <f>=(F1291-E1291)/E1291</f>
      </c>
      <c r="J1291" s="7" t="s">
        <f>=MAX(1,DATEDIF(C1291,D1291,"d")-1)</f>
      </c>
      <c r="K1291" s="9" t="s">
        <f>=I1291*365/J1291</f>
      </c>
    </row>
    <row collapsed="false" customFormat="false" customHeight="false" hidden="false" ht="12.1" outlineLevel="0" r="1292">
      <c r="A1292" s="16" t="s">
        <v>168</v>
      </c>
      <c r="B1292" s="16" t="s">
        <v>315</v>
      </c>
      <c r="C1292" s="36" t="n">
        <v>45951</v>
      </c>
      <c r="D1292" s="37" t="n">
        <v>45960</v>
      </c>
      <c r="E1292" s="17" t="n">
        <v>3124.56</v>
      </c>
      <c r="F1292" s="17" t="n">
        <v>2867.565</v>
      </c>
      <c r="G1292" s="17" t="n">
        <v>1</v>
      </c>
      <c r="H1292" s="6" t="s">
        <f>=(F1292-E1292)*G1292</f>
      </c>
      <c r="I1292" s="9" t="s">
        <f>=(F1292-E1292)/E1292</f>
      </c>
      <c r="J1292" s="7" t="s">
        <f>=MAX(1,DATEDIF(C1292,D1292,"d")-1)</f>
      </c>
      <c r="K1292" s="9" t="s">
        <f>=I1292*365/J1292</f>
      </c>
    </row>
    <row collapsed="false" customFormat="false" customHeight="false" hidden="false" ht="12.1" outlineLevel="0" r="1293">
      <c r="A1293" s="16" t="s">
        <v>168</v>
      </c>
      <c r="B1293" s="16" t="s">
        <v>315</v>
      </c>
      <c r="C1293" s="36" t="n">
        <v>45952</v>
      </c>
      <c r="D1293" s="37" t="n">
        <v>45960</v>
      </c>
      <c r="E1293" s="17" t="n">
        <v>2967.4833</v>
      </c>
      <c r="F1293" s="17" t="n">
        <v>2867.565</v>
      </c>
      <c r="G1293" s="17" t="n">
        <v>3</v>
      </c>
      <c r="H1293" s="6" t="s">
        <f>=(F1293-E1293)*G1293</f>
      </c>
      <c r="I1293" s="9" t="s">
        <f>=(F1293-E1293)/E1293</f>
      </c>
      <c r="J1293" s="7" t="s">
        <f>=MAX(1,DATEDIF(C1293,D1293,"d")-1)</f>
      </c>
      <c r="K1293" s="9" t="s">
        <f>=I1293*365/J1293</f>
      </c>
    </row>
    <row collapsed="false" customFormat="false" customHeight="false" hidden="false" ht="12.1" outlineLevel="0" r="1294">
      <c r="A1294" s="16" t="s">
        <v>168</v>
      </c>
      <c r="B1294" s="16" t="s">
        <v>315</v>
      </c>
      <c r="C1294" s="36" t="n">
        <v>45954</v>
      </c>
      <c r="D1294" s="37" t="n">
        <v>45960</v>
      </c>
      <c r="E1294" s="17" t="n">
        <v>2905.4525</v>
      </c>
      <c r="F1294" s="17" t="n">
        <v>2867.565</v>
      </c>
      <c r="G1294" s="17" t="n">
        <v>4</v>
      </c>
      <c r="H1294" s="6" t="s">
        <f>=(F1294-E1294)*G1294</f>
      </c>
      <c r="I1294" s="9" t="s">
        <f>=(F1294-E1294)/E1294</f>
      </c>
      <c r="J1294" s="7" t="s">
        <f>=MAX(1,DATEDIF(C1294,D1294,"d")-1)</f>
      </c>
      <c r="K1294" s="9" t="s">
        <f>=I1294*365/J1294</f>
      </c>
    </row>
    <row collapsed="false" customFormat="false" customHeight="false" hidden="false" ht="12.1" outlineLevel="0" r="1295">
      <c r="A1295" s="16" t="s">
        <v>168</v>
      </c>
      <c r="B1295" s="16" t="s">
        <v>315</v>
      </c>
      <c r="C1295" s="36" t="n">
        <v>45954</v>
      </c>
      <c r="D1295" s="37" t="n">
        <v>45968</v>
      </c>
      <c r="E1295" s="17" t="n">
        <v>2905.4525</v>
      </c>
      <c r="F1295" s="17" t="n">
        <v>2770.6138</v>
      </c>
      <c r="G1295" s="17" t="n">
        <v>4</v>
      </c>
      <c r="H1295" s="6" t="s">
        <f>=(F1295-E1295)*G1295</f>
      </c>
      <c r="I1295" s="9" t="s">
        <f>=(F1295-E1295)/E1295</f>
      </c>
      <c r="J1295" s="7" t="s">
        <f>=MAX(1,DATEDIF(C1295,D1295,"d")-1)</f>
      </c>
      <c r="K1295" s="9" t="s">
        <f>=I1295*365/J1295</f>
      </c>
    </row>
    <row collapsed="false" customFormat="false" customHeight="false" hidden="false" ht="12.1" outlineLevel="0" r="1296">
      <c r="A1296" s="16" t="s">
        <v>168</v>
      </c>
      <c r="B1296" s="16" t="s">
        <v>315</v>
      </c>
      <c r="C1296" s="36" t="n">
        <v>45957</v>
      </c>
      <c r="D1296" s="37" t="n">
        <v>45968</v>
      </c>
      <c r="E1296" s="17" t="n">
        <v>2792.3958</v>
      </c>
      <c r="F1296" s="17" t="n">
        <v>2770.6138</v>
      </c>
      <c r="G1296" s="17" t="n">
        <v>4</v>
      </c>
      <c r="H1296" s="6" t="s">
        <f>=(F1296-E1296)*G1296</f>
      </c>
      <c r="I1296" s="9" t="s">
        <f>=(F1296-E1296)/E1296</f>
      </c>
      <c r="J1296" s="7" t="s">
        <f>=MAX(1,DATEDIF(C1296,D1296,"d")-1)</f>
      </c>
      <c r="K1296" s="9" t="s">
        <f>=I1296*365/J1296</f>
      </c>
    </row>
    <row collapsed="false" customFormat="false" customHeight="false" hidden="false" ht="12.1" outlineLevel="0" r="1297">
      <c r="A1297" s="16" t="s">
        <v>168</v>
      </c>
      <c r="B1297" s="16" t="s">
        <v>315</v>
      </c>
      <c r="C1297" s="36" t="n">
        <v>45957</v>
      </c>
      <c r="D1297" s="37" t="n">
        <v>45972</v>
      </c>
      <c r="E1297" s="17" t="n">
        <v>2792.3958</v>
      </c>
      <c r="F1297" s="17" t="n">
        <v>2804.5969</v>
      </c>
      <c r="G1297" s="17" t="n">
        <v>8</v>
      </c>
      <c r="H1297" s="6" t="s">
        <f>=(F1297-E1297)*G1297</f>
      </c>
      <c r="I1297" s="9" t="s">
        <f>=(F1297-E1297)/E1297</f>
      </c>
      <c r="J1297" s="7" t="s">
        <f>=MAX(1,DATEDIF(C1297,D1297,"d")-1)</f>
      </c>
      <c r="K1297" s="9" t="s">
        <f>=I1297*365/J1297</f>
      </c>
    </row>
    <row collapsed="false" customFormat="false" customHeight="false" hidden="false" ht="12.1" outlineLevel="0" r="1298">
      <c r="A1298" s="16" t="s">
        <v>168</v>
      </c>
      <c r="B1298" s="16" t="s">
        <v>315</v>
      </c>
      <c r="C1298" s="36" t="n">
        <v>45967</v>
      </c>
      <c r="D1298" s="37" t="n">
        <v>45972</v>
      </c>
      <c r="E1298" s="17" t="n">
        <v>2736.8681</v>
      </c>
      <c r="F1298" s="17" t="n">
        <v>2804.5969</v>
      </c>
      <c r="G1298" s="17" t="n">
        <v>8</v>
      </c>
      <c r="H1298" s="6" t="s">
        <f>=(F1298-E1298)*G1298</f>
      </c>
      <c r="I1298" s="9" t="s">
        <f>=(F1298-E1298)/E1298</f>
      </c>
      <c r="J1298" s="7" t="s">
        <f>=MAX(1,DATEDIF(C1298,D1298,"d")-1)</f>
      </c>
      <c r="K1298" s="9" t="s">
        <f>=I1298*365/J1298</f>
      </c>
    </row>
    <row collapsed="false" customFormat="false" customHeight="false" hidden="false" ht="12.1" outlineLevel="0" r="1299">
      <c r="A1299" s="16" t="s">
        <v>168</v>
      </c>
      <c r="B1299" s="16" t="s">
        <v>315</v>
      </c>
      <c r="C1299" s="36" t="n">
        <v>45967</v>
      </c>
      <c r="D1299" s="37" t="n">
        <v>45978</v>
      </c>
      <c r="E1299" s="17" t="n">
        <v>2736.8681</v>
      </c>
      <c r="F1299" s="17" t="n">
        <v>2787.6063</v>
      </c>
      <c r="G1299" s="17" t="n">
        <v>8</v>
      </c>
      <c r="H1299" s="6" t="s">
        <f>=(F1299-E1299)*G1299</f>
      </c>
      <c r="I1299" s="9" t="s">
        <f>=(F1299-E1299)/E1299</f>
      </c>
      <c r="J1299" s="7" t="s">
        <f>=MAX(1,DATEDIF(C1299,D1299,"d")-1)</f>
      </c>
      <c r="K1299" s="9" t="s">
        <f>=I1299*365/J1299</f>
      </c>
    </row>
    <row collapsed="false" customFormat="false" customHeight="false" hidden="false" ht="12.1" outlineLevel="0" r="1300">
      <c r="A1300" s="16" t="s">
        <v>168</v>
      </c>
      <c r="B1300" s="16" t="s">
        <v>315</v>
      </c>
      <c r="C1300" s="36" t="n">
        <v>45973</v>
      </c>
      <c r="D1300" s="37" t="n">
        <v>45979</v>
      </c>
      <c r="E1300" s="17" t="n">
        <v>2782.39</v>
      </c>
      <c r="F1300" s="17" t="n">
        <v>2847.575</v>
      </c>
      <c r="G1300" s="17" t="n">
        <v>4</v>
      </c>
      <c r="H1300" s="6" t="s">
        <f>=(F1300-E1300)*G1300</f>
      </c>
      <c r="I1300" s="9" t="s">
        <f>=(F1300-E1300)/E1300</f>
      </c>
      <c r="J1300" s="7" t="s">
        <f>=MAX(1,DATEDIF(C1300,D1300,"d")-1)</f>
      </c>
      <c r="K1300" s="9" t="s">
        <f>=I1300*365/J1300</f>
      </c>
    </row>
    <row collapsed="false" customFormat="false" customHeight="false" hidden="false" ht="12.1" outlineLevel="0" r="1301">
      <c r="A1301" s="16" t="s">
        <v>168</v>
      </c>
      <c r="B1301" s="16" t="s">
        <v>315</v>
      </c>
      <c r="C1301" s="36" t="n">
        <v>45973</v>
      </c>
      <c r="D1301" s="37" t="n">
        <v>45980</v>
      </c>
      <c r="E1301" s="17" t="n">
        <v>2782.39</v>
      </c>
      <c r="F1301" s="17" t="n">
        <v>2892.5525</v>
      </c>
      <c r="G1301" s="17" t="n">
        <v>4</v>
      </c>
      <c r="H1301" s="6" t="s">
        <f>=(F1301-E1301)*G1301</f>
      </c>
      <c r="I1301" s="9" t="s">
        <f>=(F1301-E1301)/E1301</f>
      </c>
      <c r="J1301" s="7" t="s">
        <f>=MAX(1,DATEDIF(C1301,D1301,"d")-1)</f>
      </c>
      <c r="K1301" s="9" t="s">
        <f>=I1301*365/J1301</f>
      </c>
    </row>
    <row collapsed="false" customFormat="false" customHeight="false" hidden="false" ht="12.1" outlineLevel="0" r="1302">
      <c r="A1302" s="16" t="s">
        <v>168</v>
      </c>
      <c r="B1302" s="16" t="s">
        <v>315</v>
      </c>
      <c r="C1302" s="36" t="n">
        <v>46013</v>
      </c>
      <c r="D1302" s="37" t="n">
        <v>46034</v>
      </c>
      <c r="E1302" s="17" t="n">
        <v>2867.43</v>
      </c>
      <c r="F1302" s="17" t="n">
        <v>2939.53</v>
      </c>
      <c r="G1302" s="17" t="n">
        <v>1</v>
      </c>
      <c r="H1302" s="6" t="s">
        <f>=(F1302-E1302)*G1302</f>
      </c>
      <c r="I1302" s="9" t="s">
        <f>=(F1302-E1302)/E1302</f>
      </c>
      <c r="J1302" s="7" t="s">
        <f>=MAX(1,DATEDIF(C1302,D1302,"d")-1)</f>
      </c>
      <c r="K1302" s="9" t="s">
        <f>=I1302*365/J1302</f>
      </c>
    </row>
    <row collapsed="false" customFormat="false" customHeight="false" hidden="false" ht="12.1" outlineLevel="0" r="1303">
      <c r="A1303" s="16" t="s">
        <v>168</v>
      </c>
      <c r="B1303" s="16" t="s">
        <v>315</v>
      </c>
      <c r="C1303" s="36" t="n">
        <v>46037</v>
      </c>
      <c r="D1303" s="37" t="n">
        <v>46038</v>
      </c>
      <c r="E1303" s="17" t="n">
        <v>2903.45</v>
      </c>
      <c r="F1303" s="17" t="n">
        <v>2946.53</v>
      </c>
      <c r="G1303" s="17" t="n">
        <v>1</v>
      </c>
      <c r="H1303" s="6" t="s">
        <f>=(F1303-E1303)*G1303</f>
      </c>
      <c r="I1303" s="9" t="s">
        <f>=(F1303-E1303)/E1303</f>
      </c>
      <c r="J1303" s="7" t="s">
        <f>=MAX(1,DATEDIF(C1303,D1303,"d")-1)</f>
      </c>
      <c r="K1303" s="9" t="s">
        <f>=I1303*365/J1303</f>
      </c>
    </row>
    <row collapsed="false" customFormat="false" customHeight="false" hidden="false" ht="12.1" outlineLevel="0" r="1304">
      <c r="A1304" s="16" t="s">
        <v>168</v>
      </c>
      <c r="B1304" s="16" t="s">
        <v>315</v>
      </c>
      <c r="C1304" s="36" t="n">
        <v>46042</v>
      </c>
      <c r="D1304" s="37" t="n">
        <v>46043</v>
      </c>
      <c r="E1304" s="17" t="n">
        <v>2903.45</v>
      </c>
      <c r="F1304" s="17" t="n">
        <v>2947.5267</v>
      </c>
      <c r="G1304" s="17" t="n">
        <v>3</v>
      </c>
      <c r="H1304" s="6" t="s">
        <f>=(F1304-E1304)*G1304</f>
      </c>
      <c r="I1304" s="9" t="s">
        <f>=(F1304-E1304)/E1304</f>
      </c>
      <c r="J1304" s="7" t="s">
        <f>=MAX(1,DATEDIF(C1304,D1304,"d")-1)</f>
      </c>
      <c r="K1304" s="9" t="s">
        <f>=I1304*365/J1304</f>
      </c>
    </row>
    <row collapsed="false" customFormat="false" customHeight="false" hidden="false" ht="12.1" outlineLevel="0" r="1305">
      <c r="A1305" s="16" t="s">
        <v>168</v>
      </c>
      <c r="B1305" s="16" t="s">
        <v>315</v>
      </c>
      <c r="C1305" s="36" t="n">
        <v>46044</v>
      </c>
      <c r="D1305" s="37" t="n">
        <v>46050</v>
      </c>
      <c r="E1305" s="17" t="n">
        <v>2913.455</v>
      </c>
      <c r="F1305" s="17" t="n">
        <v>2941.53</v>
      </c>
      <c r="G1305" s="17" t="n">
        <v>4</v>
      </c>
      <c r="H1305" s="6" t="s">
        <f>=(F1305-E1305)*G1305</f>
      </c>
      <c r="I1305" s="9" t="s">
        <f>=(F1305-E1305)/E1305</f>
      </c>
      <c r="J1305" s="7" t="s">
        <f>=MAX(1,DATEDIF(C1305,D1305,"d")-1)</f>
      </c>
      <c r="K1305" s="9" t="s">
        <f>=I1305*365/J1305</f>
      </c>
    </row>
    <row collapsed="false" customFormat="false" customHeight="false" hidden="false" ht="12.1" outlineLevel="0" r="1306">
      <c r="A1306" s="16" t="s">
        <v>168</v>
      </c>
      <c r="B1306" s="16" t="s">
        <v>315</v>
      </c>
      <c r="C1306" s="36" t="n">
        <v>46057</v>
      </c>
      <c r="D1306" s="37" t="n">
        <v>46066</v>
      </c>
      <c r="E1306" s="17" t="n">
        <v>2908.4525</v>
      </c>
      <c r="F1306" s="17" t="n">
        <v>2872.563</v>
      </c>
      <c r="G1306" s="17" t="n">
        <v>4</v>
      </c>
      <c r="H1306" s="6" t="s">
        <f>=(F1306-E1306)*G1306</f>
      </c>
      <c r="I1306" s="9" t="s">
        <f>=(F1306-E1306)/E1306</f>
      </c>
      <c r="J1306" s="7" t="s">
        <f>=MAX(1,DATEDIF(C1306,D1306,"d")-1)</f>
      </c>
      <c r="K1306" s="9" t="s">
        <f>=I1306*365/J1306</f>
      </c>
    </row>
    <row collapsed="false" customFormat="false" customHeight="false" hidden="false" ht="12.1" outlineLevel="0" r="1307">
      <c r="A1307" s="16" t="s">
        <v>168</v>
      </c>
      <c r="B1307" s="16" t="s">
        <v>315</v>
      </c>
      <c r="C1307" s="36" t="n">
        <v>46062</v>
      </c>
      <c r="D1307" s="37" t="n">
        <v>46066</v>
      </c>
      <c r="E1307" s="17" t="n">
        <v>2849.425</v>
      </c>
      <c r="F1307" s="17" t="n">
        <v>2872.563</v>
      </c>
      <c r="G1307" s="17" t="n">
        <v>4</v>
      </c>
      <c r="H1307" s="6" t="s">
        <f>=(F1307-E1307)*G1307</f>
      </c>
      <c r="I1307" s="9" t="s">
        <f>=(F1307-E1307)/E1307</f>
      </c>
      <c r="J1307" s="7" t="s">
        <f>=MAX(1,DATEDIF(C1307,D1307,"d")-1)</f>
      </c>
      <c r="K1307" s="9" t="s">
        <f>=I1307*365/J1307</f>
      </c>
    </row>
    <row collapsed="false" customFormat="false" customHeight="false" hidden="false" ht="12.1" outlineLevel="0" r="1308">
      <c r="A1308" s="16" t="s">
        <v>168</v>
      </c>
      <c r="B1308" s="16" t="s">
        <v>315</v>
      </c>
      <c r="C1308" s="36" t="n">
        <v>46063</v>
      </c>
      <c r="D1308" s="37" t="n">
        <v>46066</v>
      </c>
      <c r="E1308" s="17" t="n">
        <v>2789.3942</v>
      </c>
      <c r="F1308" s="17" t="n">
        <v>2872.563</v>
      </c>
      <c r="G1308" s="17" t="n">
        <v>2</v>
      </c>
      <c r="H1308" s="6" t="s">
        <f>=(F1308-E1308)*G1308</f>
      </c>
      <c r="I1308" s="9" t="s">
        <f>=(F1308-E1308)/E1308</f>
      </c>
      <c r="J1308" s="7" t="s">
        <f>=MAX(1,DATEDIF(C1308,D1308,"d")-1)</f>
      </c>
      <c r="K1308" s="9" t="s">
        <f>=I1308*365/J1308</f>
      </c>
    </row>
    <row collapsed="false" customFormat="false" customHeight="false" hidden="false" ht="12.1" outlineLevel="0" r="1309">
      <c r="A1309" s="16" t="s">
        <v>168</v>
      </c>
      <c r="B1309" s="16" t="s">
        <v>315</v>
      </c>
      <c r="C1309" s="36" t="n">
        <v>46063</v>
      </c>
      <c r="D1309" s="37" t="n">
        <v>46069</v>
      </c>
      <c r="E1309" s="17" t="n">
        <v>2789.3942</v>
      </c>
      <c r="F1309" s="17" t="n">
        <v>2917.54</v>
      </c>
      <c r="G1309" s="17" t="n">
        <v>8</v>
      </c>
      <c r="H1309" s="6" t="s">
        <f>=(F1309-E1309)*G1309</f>
      </c>
      <c r="I1309" s="9" t="s">
        <f>=(F1309-E1309)/E1309</f>
      </c>
      <c r="J1309" s="7" t="s">
        <f>=MAX(1,DATEDIF(C1309,D1309,"d")-1)</f>
      </c>
      <c r="K1309" s="9" t="s">
        <f>=I1309*365/J1309</f>
      </c>
    </row>
    <row collapsed="false" customFormat="false" customHeight="false" hidden="false" ht="12.1" outlineLevel="0" r="1310">
      <c r="A1310" s="16" t="s">
        <v>168</v>
      </c>
      <c r="B1310" s="16" t="s">
        <v>315</v>
      </c>
      <c r="C1310" s="36" t="n">
        <v>46063</v>
      </c>
      <c r="D1310" s="37" t="n">
        <v>46077</v>
      </c>
      <c r="E1310" s="17" t="n">
        <v>2789.3942</v>
      </c>
      <c r="F1310" s="17" t="n">
        <v>2951.525</v>
      </c>
      <c r="G1310" s="17" t="n">
        <v>2</v>
      </c>
      <c r="H1310" s="6" t="s">
        <f>=(F1310-E1310)*G1310</f>
      </c>
      <c r="I1310" s="9" t="s">
        <f>=(F1310-E1310)/E1310</f>
      </c>
      <c r="J1310" s="7" t="s">
        <f>=MAX(1,DATEDIF(C1310,D1310,"d")-1)</f>
      </c>
      <c r="K1310" s="9" t="s">
        <f>=I1310*365/J1310</f>
      </c>
    </row>
    <row collapsed="false" customFormat="false" customHeight="false" hidden="false" ht="12.1" outlineLevel="0" r="1311">
      <c r="A1311" s="16" t="s">
        <v>168</v>
      </c>
      <c r="B1311" s="16" t="s">
        <v>315</v>
      </c>
      <c r="C1311" s="36" t="n">
        <v>46084</v>
      </c>
      <c r="D1311" s="37" t="n">
        <v>46086</v>
      </c>
      <c r="E1311" s="17" t="n">
        <v>2903.45</v>
      </c>
      <c r="F1311" s="17" t="n">
        <v>2940.53</v>
      </c>
      <c r="G1311" s="17" t="n">
        <v>2</v>
      </c>
      <c r="H1311" s="6" t="s">
        <f>=(F1311-E1311)*G1311</f>
      </c>
      <c r="I1311" s="9" t="s">
        <f>=(F1311-E1311)/E1311</f>
      </c>
      <c r="J1311" s="7" t="s">
        <f>=MAX(1,DATEDIF(C1311,D1311,"d")-1)</f>
      </c>
      <c r="K1311" s="9" t="s">
        <f>=I1311*365/J1311</f>
      </c>
    </row>
    <row collapsed="false" customFormat="false" customHeight="false" hidden="false" ht="12.1" outlineLevel="0" r="1312">
      <c r="A1312" s="16" t="s">
        <v>168</v>
      </c>
      <c r="B1312" s="16" t="s">
        <v>315</v>
      </c>
      <c r="C1312" s="36" t="n">
        <v>46108</v>
      </c>
      <c r="D1312" s="37" t="n">
        <v>46111</v>
      </c>
      <c r="E1312" s="17" t="n">
        <v>2897.4475</v>
      </c>
      <c r="F1312" s="17" t="n">
        <v>2927.5375</v>
      </c>
      <c r="G1312" s="17" t="n">
        <v>4</v>
      </c>
      <c r="H1312" s="6" t="s">
        <f>=(F1312-E1312)*G1312</f>
      </c>
      <c r="I1312" s="9" t="s">
        <f>=(F1312-E1312)/E1312</f>
      </c>
      <c r="J1312" s="7" t="s">
        <f>=MAX(1,DATEDIF(C1312,D1312,"d")-1)</f>
      </c>
      <c r="K1312" s="9" t="s">
        <f>=I1312*365/J1312</f>
      </c>
    </row>
    <row collapsed="false" customFormat="false" customHeight="false" hidden="false" ht="12.1" outlineLevel="0" r="1313">
      <c r="A1313" s="16" t="s">
        <v>169</v>
      </c>
      <c r="B1313" s="16" t="s">
        <v>316</v>
      </c>
      <c r="C1313" s="36" t="n">
        <v>46079</v>
      </c>
      <c r="D1313" s="37" t="n">
        <v>46083</v>
      </c>
      <c r="E1313" s="17" t="n">
        <v>901.4507</v>
      </c>
      <c r="F1313" s="17" t="n">
        <v>950.5243</v>
      </c>
      <c r="G1313" s="17" t="n">
        <v>14</v>
      </c>
      <c r="H1313" s="6" t="s">
        <f>=(F1313-E1313)*G1313</f>
      </c>
      <c r="I1313" s="9" t="s">
        <f>=(F1313-E1313)/E1313</f>
      </c>
      <c r="J1313" s="7" t="s">
        <f>=MAX(1,DATEDIF(C1313,D1313,"d")-1)</f>
      </c>
      <c r="K1313" s="9" t="s">
        <f>=I1313*365/J1313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2026-08-14T08:31:46.00Z</dcterms:created>
  <dc:creator>izi-invest.ru</dc:creator>
  <cp:revision>0</cp:revision>
</cp:coreProperties>
</file>