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<sst xmlns="http://schemas.openxmlformats.org/spreadsheetml/2006/main" count="2855" uniqueCount="256">
  <si>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</si>
  <si>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</si>
  <si>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</si>
  <si>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</si>
  <si>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</si>
  <si>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</si>
  <si>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</si>
  <si>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</si>
  <si>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</si>
  <si>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</si>
  <si>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</si>
  <si>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</si>
  <si>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</si>
  <si>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</si>
  <si>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</si>
  <si>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</si>
  <si>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</si>
  <si>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</si>
  <si>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</si>
  <si>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</si>
  <si>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</si>
  <si>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Сумма по фондам: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</si>
  <si>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</si>
  <si>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</si>
  <si>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</si>
  <si>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</si>
  <si>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</si>
  <si>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</si>
  <si>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</si>
  <si>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</si>
  <si>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</si>
  <si>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</si>
  <si>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</si>
  <si>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</si>
  <si>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</si>
  <si>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</si>
  <si>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</si>
  <si>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</si>
  <si>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</si>
  <si>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</si>
  <si>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</si>
  <si>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</si>
  <si>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</si>
  <si>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</si>
  <si>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</si>
  <si>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Вывод средств</t>
  </si>
  <si>
    <t>Дивиденд по CME - CME Group Inc. 1шт. по 0.85 USD (данные из БД)</t>
  </si>
  <si>
    <t>Пополнение счета</t>
  </si>
  <si>
    <t>Дивиденд по KO - Coca-Cola Company (The) Common Stock 1шт. по 0.41 USD (данные из БД)</t>
  </si>
  <si>
    <t>Дивиденд по MRK - Merck &amp; Company, Inc. Common Stock (new) 1шт. по 0.61 USD (данные из БД)</t>
  </si>
  <si>
    <t>Дивиденд по TSM - Taiwan Semiconductor Manufacturing Company Ltd. 1шт. по 0.42 USD (данные из БД)</t>
  </si>
  <si>
    <t>Выплата дивидендов Coca-Cola Co-ао/ 1 шт. (данные из сделок)</t>
  </si>
  <si>
    <t>Налог (данные из сделок)</t>
  </si>
  <si>
    <t>Дивиденд по CAT - Caterpillar, Inc. Common Stock 1шт. по 1.03 USD (данные из БД)</t>
  </si>
  <si>
    <t>Выплата дивидендов Merck &amp; Co-ао/ 1 шт. (данные из сделок)</t>
  </si>
  <si>
    <t>Выплата дивидендов Taiwan Semicond ADR Lev3/ 1 шт. (данные из сделок)</t>
  </si>
  <si>
    <t>Дивиденд по ET - Energy Transfer LP Common Units 10шт. по 0.31 USD (данные из БД)</t>
  </si>
  <si>
    <t>Дивиденд по AAPL - Apple Inc. 1шт. по 0.82 USD (данные из БД)</t>
  </si>
  <si>
    <t>Дивиденд по MSFT - Microsoft Corporation 1шт. по 0.51 USD (данные из БД)</t>
  </si>
  <si>
    <t>Выплата дивидендов Apple/ 1 шт. (данные из сделок)</t>
  </si>
  <si>
    <t>Выплата дивидендов Caterpillar-ао/ 1 шт. (данные из сделок)</t>
  </si>
  <si>
    <t>Выплата дивидендов Energy Transfer Eq-ао/ 10 шт. (данные из сделок)</t>
  </si>
  <si>
    <t>Дивиденд по EBAY - eBay Inc. 1шт. по 0.16 USD (данные из БД)</t>
  </si>
  <si>
    <t>Выплата дивидендов EBay-ао/ 1 шт. (данные из сделок)</t>
  </si>
  <si>
    <t>Выплата дивидендов CME Group-ао/ 1 шт. (данные из сделок)</t>
  </si>
  <si>
    <t>Выплата дивидендов Microsoft/ 1 шт. (данные из сделок)</t>
  </si>
  <si>
    <t>Дивиденд по INTC - Intel Corporation 1шт. по 0.33 USD (данные из БД)</t>
  </si>
  <si>
    <t>Дивиденд по GLW - Corning Incorporated Common Stock 2шт. по 0.22 USD (данные из БД)</t>
  </si>
  <si>
    <t>Выплата дивидендов Intel-ао/ 1 шт. (данные из сделок)</t>
  </si>
  <si>
    <t>Дивиденд по TSM - Taiwan Semiconductor Manufacturing Company Ltd. 1шт. по 0.43 USD (данные из БД)</t>
  </si>
  <si>
    <t>Выплата дивидендов Corning Inc-ао/ 2 шт. (данные из сделок)</t>
  </si>
  <si>
    <t>Дивиденд по MTSS - МТС-ао 20шт. по 8.93 RUR (данные из БД)</t>
  </si>
  <si>
    <t>Выплата дивидендов МТС-ао/ 20 шт. (данные из сделок)</t>
  </si>
  <si>
    <t>Дивиденд по ET - Energy Transfer LP Common Units 10шт. по 0.15 USD (данные из БД)</t>
  </si>
  <si>
    <t>Дивиденд по INTC - Intel Corporation 3шт. по 0.33 USD (данные из БД)</t>
  </si>
  <si>
    <t>Дивиденд по AAPL - Apple Inc. 4шт. по 0.21 USD (данные из БД)</t>
  </si>
  <si>
    <t>Дивиденд по MSFT - Microsoft Corporation 1шт. по 0.56 USD (данные из БД)</t>
  </si>
  <si>
    <t>Выплата дивидендов Apple/ 4 шт. (данные из сделок)</t>
  </si>
  <si>
    <t>Выплата дивидендов Intel-ао/ 3 шт.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</si>
  <si>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</si>
  <si>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</si>
  <si>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</si>
  <si>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</si>
  <si>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</si>
  <si>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</si>
  <si>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</si>
  <si>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</si>
  <si>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META</t>
  </si>
  <si>
    <t>AAPL</t>
  </si>
  <si>
    <t>KO</t>
  </si>
  <si>
    <t>BABA</t>
  </si>
  <si>
    <t>BRK.B</t>
  </si>
  <si>
    <t>DIS</t>
  </si>
  <si>
    <t>TSM</t>
  </si>
  <si>
    <t>JPM</t>
  </si>
  <si>
    <t>CME</t>
  </si>
  <si>
    <t>EBAY</t>
  </si>
  <si>
    <t>CAT</t>
  </si>
  <si>
    <t>MRK</t>
  </si>
  <si>
    <t>MSFT</t>
  </si>
  <si>
    <t>SWN</t>
  </si>
  <si>
    <t>ET</t>
  </si>
  <si>
    <t>TUSD</t>
  </si>
  <si>
    <t>TRUR</t>
  </si>
  <si>
    <t>TEUR</t>
  </si>
  <si>
    <t>SAVE</t>
  </si>
  <si>
    <t>M</t>
  </si>
  <si>
    <t>YNDX</t>
  </si>
  <si>
    <t>POGR</t>
  </si>
  <si>
    <t>BA</t>
  </si>
  <si>
    <t>MTSS</t>
  </si>
  <si>
    <t>LKOH</t>
  </si>
  <si>
    <t>RU000A101XD8</t>
  </si>
  <si>
    <t>FXGD</t>
  </si>
  <si>
    <t>INTC</t>
  </si>
  <si>
    <t>DDOG</t>
  </si>
  <si>
    <t>TTWO</t>
  </si>
  <si>
    <t>GLW</t>
  </si>
  <si>
    <t>TECH</t>
  </si>
  <si>
    <t>TGLD</t>
  </si>
  <si>
    <t>TMOS</t>
  </si>
  <si>
    <t>TSLA</t>
  </si>
  <si>
    <t>SPCE</t>
  </si>
  <si>
    <t>NFLX</t>
  </si>
  <si>
    <t>TSPX</t>
  </si>
  <si>
    <t>sell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</si>
  <si>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</si>
  <si>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</si>
  <si>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</si>
  <si>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</si>
  <si>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</si>
  <si>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</si>
  <si>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</si>
  <si>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</si>
  <si>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</si>
  <si>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</si>
  <si>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USDRUB_TOM - USD/РУБ</t>
  </si>
  <si>
    <t>selt</t>
  </si>
  <si>
    <t>output</t>
  </si>
  <si>
    <t>commission</t>
  </si>
  <si>
    <t>Комиссия по тарифу</t>
  </si>
  <si>
    <t>Meta Platforms, Inc. </t>
  </si>
  <si>
    <t>share</t>
  </si>
  <si>
    <t>Apple Inc.</t>
  </si>
  <si>
    <t>Coca-Cola Company (The) Common Stock</t>
  </si>
  <si>
    <t>Alibaba Group Holding Limited American Depositary Shares each representing eight Ordinary share</t>
  </si>
  <si>
    <t>Berkshire Hathaway Inc. New Common Stock</t>
  </si>
  <si>
    <t>Walt Disney Company (The) Common Stock</t>
  </si>
  <si>
    <t>Taiwan Semiconductor Manufacturing Company Ltd.</t>
  </si>
  <si>
    <t>JP Morgan Chase &amp; Co. Common Stock</t>
  </si>
  <si>
    <t>CME Group Inc.</t>
  </si>
  <si>
    <t>eBay Inc.</t>
  </si>
  <si>
    <t>Caterpillar, Inc. Common Stock</t>
  </si>
  <si>
    <t>Merck &amp; Company, Inc. Common Stock (new)</t>
  </si>
  <si>
    <t>Microsoft Corporation</t>
  </si>
  <si>
    <t>Southwestern Energy Company Common Stock</t>
  </si>
  <si>
    <t>Energy Transfer LP Common Units</t>
  </si>
  <si>
    <t>dohod</t>
  </si>
  <si>
    <t>Выплата дивидендов Coca-Cola Co-ао/ 1 шт.</t>
  </si>
  <si>
    <t>nalog</t>
  </si>
  <si>
    <t>Налог</t>
  </si>
  <si>
    <t>amort</t>
  </si>
  <si>
    <t>Выплата дивидендов Merck &amp; Co-ао/ 1 шт.</t>
  </si>
  <si>
    <t>Выплата дивидендов Taiwan Semicond ADR Lev3/ 1 шт.</t>
  </si>
  <si>
    <t>Выплата дивидендов Apple/ 1 шт.</t>
  </si>
  <si>
    <t>Выплата дивидендов Caterpillar-ао/ 1 шт.</t>
  </si>
  <si>
    <t>Выплата дивидендов Energy Transfer Eq-ао/ 10 шт.</t>
  </si>
  <si>
    <t>БПИФ ТИНЬКОФФ ВЕЧНЫЙ ПОРТФ США</t>
  </si>
  <si>
    <t>БПИФ ТИНЬКОФФ ВЕЧНЫЙ ПОРТФ РУБ</t>
  </si>
  <si>
    <t>БПИФ ТИНЬКОФФ ВЕЧНЫЙ ПОРТФ ЕВР</t>
  </si>
  <si>
    <t>Spirit Airlines, Inc. Common Stock</t>
  </si>
  <si>
    <t>Macy's Inc Common Stock</t>
  </si>
  <si>
    <t>PLLC Yandex N.V. class A shs</t>
  </si>
  <si>
    <t>Petropavlovsk PLC</t>
  </si>
  <si>
    <t>Выплата дивидендов EBay-ао/ 1 шт.</t>
  </si>
  <si>
    <t>Boeing Company (The) Common Stock</t>
  </si>
  <si>
    <t>Выплата дивидендов CME Group-ао/ 1 шт.</t>
  </si>
  <si>
    <t>Выплата дивидендов Microsoft/ 1 шт.</t>
  </si>
  <si>
    <t>Мобильные ТелеСистемы ПАО ао</t>
  </si>
  <si>
    <t>НК ЛУКОЙЛ (ПАО) - ао</t>
  </si>
  <si>
    <t>МаксимаТелеком БО-П01</t>
  </si>
  <si>
    <t>bond</t>
  </si>
  <si>
    <t>FinEx Gold ETF USD</t>
  </si>
  <si>
    <t>USD000000TOD</t>
  </si>
  <si>
    <t>USDRUB_TOD - USD/РУБ</t>
  </si>
  <si>
    <t>Intel Corporation</t>
  </si>
  <si>
    <t>Datadog, Inc.</t>
  </si>
  <si>
    <t>Take-Two Interactive Software, Inc.</t>
  </si>
  <si>
    <t>Corning Incorporated Common Stock</t>
  </si>
  <si>
    <t>БПИФ ТИНЬКОФФНАСДАК ТЕХНОЛОГИИ</t>
  </si>
  <si>
    <t>БПИФ ТИНЬКОФФ ЗОЛОТО</t>
  </si>
  <si>
    <t>БПИФ ТИНЬКОФФ ИНДЕКС МОСБИРЖИ</t>
  </si>
  <si>
    <t>Tesla, Inc.</t>
  </si>
  <si>
    <t>Выплата дивидендов Intel-ао/ 1 шт.</t>
  </si>
  <si>
    <t>Выплата дивидендов Corning Inc-ао/ 2 шт.</t>
  </si>
  <si>
    <t>Virgin Galactic Holdings, Inc. Common Stock</t>
  </si>
  <si>
    <t>Налог (дивиденды) МТС-ао/ 20 шт.</t>
  </si>
  <si>
    <t>Выплата дивидендов МТС-ао/ 20 шт.</t>
  </si>
  <si>
    <t>Netflix, Inc.</t>
  </si>
  <si>
    <t>Выплата дивидендов Apple/ 4 шт.</t>
  </si>
  <si>
    <t>EUR_RUB__TOM</t>
  </si>
  <si>
    <t>EURRUB_TOM - EUR/РУБ</t>
  </si>
  <si>
    <t>EUR_RUB__TOD</t>
  </si>
  <si>
    <t>EURRUB_TOD - EUR/РУБ</t>
  </si>
  <si>
    <t>Выплата дивидендов Intel-ао/ 3 шт.</t>
  </si>
  <si>
    <t>БПИФ ТИНЬКОФФ ЭС ЭНД ПИ 500</t>
  </si>
  <si>
    <t>GBPRUB_TOM</t>
  </si>
  <si>
    <t>GBP/RUB_TOM - GBP/РУБ</t>
  </si>
  <si>
    <t>FinEx USA UCITS ETF</t>
  </si>
  <si>
    <t>БПИФ Тинькофф США 500</t>
  </si>
  <si>
    <t>USDRUB_TOM</t>
  </si>
  <si>
    <t>USDRUB_TOD</t>
  </si>
  <si>
    <t>EURRUB_TOM</t>
  </si>
  <si>
    <t>EURRUB_TOD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</si>
  <si>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</si>
  <si>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</si>
  <si>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</si>
  <si>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</si>
  <si>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</si>
  <si>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</si>
  <si>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</si>
  <si>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</si>
  <si>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</si>
  <si>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</si>
  <si>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Tinkoff P</t>
  </si>
  <si>
    <t>МТС-ао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</si>
  <si>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</si>
  <si>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</si>
  <si>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</si>
  <si>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</si>
  <si>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</si>
  <si>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</si>
  <si>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</si>
  <si>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</si>
  <si>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</si>
  <si>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</si>
  <si>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</si>
  <si>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</si>
  <si>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</si>
  <si>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</si>
  <si>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</si>
  <si>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</si>
  <si>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Meta</t>
  </si>
  <si>
    <t>Alibaba Group Holding Limited American Depositary Shares eac</t>
  </si>
  <si>
    <t>TUSD ETF</t>
  </si>
  <si>
    <t>TRUR ETF</t>
  </si>
  <si>
    <t>TEUR ETF</t>
  </si>
  <si>
    <t>Yandex clA</t>
  </si>
  <si>
    <t>Petropavl</t>
  </si>
  <si>
    <t>ЛУКОЙЛ</t>
  </si>
  <si>
    <t>iMT_FREE01</t>
  </si>
  <si>
    <t>FXGD ETF</t>
  </si>
  <si>
    <t>TECH ETF</t>
  </si>
  <si>
    <t>TGLD ETF</t>
  </si>
  <si>
    <t>TMOS ETF</t>
  </si>
  <si>
    <t>TSPX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</si>
</sst>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856</v>
      </c>
      <c r="F2" s="6" t="n">
        <v>105.76518882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0.1273</v>
      </c>
      <c r="L2" s="6" t="n">
        <v>61.84</v>
      </c>
      <c r="M2" s="17" t="n">
        <v>100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22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23</v>
      </c>
      <c r="I4" s="4"/>
      <c r="J4" s="5" t="s">
        <f>=J3</f>
      </c>
      <c r="K4" s="17"/>
      <c r="L4" s="6"/>
      <c r="M4" s="17"/>
      <c r="N4" s="16"/>
      <c r="O4" s="16" t="s">
        <v>24</v>
      </c>
      <c r="P4" s="17" t="n">
        <v>53.626668550039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25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26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27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29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30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32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33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34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36</v>
      </c>
      <c r="P17" s="17" t="n">
        <v>75.93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37</v>
      </c>
      <c r="B1" s="18" t="s">
        <v>9</v>
      </c>
      <c r="C1" s="18" t="s">
        <v>38</v>
      </c>
      <c r="D1" s="18" t="s">
        <v>39</v>
      </c>
      <c r="E1" s="18" t="s">
        <v>40</v>
      </c>
      <c r="F1" s="18" t="s">
        <v>41</v>
      </c>
      <c r="G1" s="18" t="s">
        <v>42</v>
      </c>
      <c r="H1" s="18" t="s">
        <v>43</v>
      </c>
    </row>
    <row collapsed="false" customFormat="false" customHeight="false" hidden="false" ht="12.1" outlineLevel="0" r="2">
      <c r="A2" s="13" t="n">
        <v>43581</v>
      </c>
      <c r="B2" s="6" t="n">
        <v>64679.4</v>
      </c>
      <c r="C2" s="16" t="s">
        <v>44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43809</v>
      </c>
      <c r="B3" s="6" t="n">
        <v>-63724.4</v>
      </c>
      <c r="C3" s="16" t="s">
        <v>45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43899</v>
      </c>
      <c r="B4" s="6" t="n">
        <v>-57.389875</v>
      </c>
      <c r="C4" s="16" t="s">
        <v>46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43900.752835648</v>
      </c>
      <c r="B5" s="6" t="n">
        <v>118025.316225</v>
      </c>
      <c r="C5" s="16" t="s">
        <v>47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43903</v>
      </c>
      <c r="B6" s="6" t="n">
        <v>-30.351234</v>
      </c>
      <c r="C6" s="16" t="s">
        <v>48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43903</v>
      </c>
      <c r="B7" s="6" t="n">
        <v>-45.156714</v>
      </c>
      <c r="C7" s="16" t="s">
        <v>49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43906</v>
      </c>
      <c r="B8" s="6" t="n">
        <v>101261.23839</v>
      </c>
      <c r="C8" s="16" t="s">
        <v>47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43906</v>
      </c>
      <c r="B9" s="6" t="n">
        <v>-101261.23839</v>
      </c>
      <c r="C9" s="16" t="s">
        <v>45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43909</v>
      </c>
      <c r="B10" s="6" t="n">
        <v>-32.1978627</v>
      </c>
      <c r="C10" s="16" t="s">
        <v>50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43914.431967593</v>
      </c>
      <c r="B11" s="6" t="n">
        <v>16.34</v>
      </c>
      <c r="C11" s="16" t="s">
        <v>47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43914.686990741</v>
      </c>
      <c r="B12" s="6" t="n">
        <v>86.705</v>
      </c>
      <c r="C12" s="16" t="s">
        <v>47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43930</v>
      </c>
      <c r="B13" s="6" t="n">
        <v>28.027463</v>
      </c>
      <c r="C13" s="16" t="s">
        <v>51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43934.50025463</v>
      </c>
      <c r="B14" s="6" t="n">
        <v>3110.28</v>
      </c>
      <c r="C14" s="16" t="s">
        <v>47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43934.501458333</v>
      </c>
      <c r="B15" s="6" t="n">
        <v>-737.515</v>
      </c>
      <c r="C15" s="16" t="s">
        <v>45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43935</v>
      </c>
      <c r="B16" s="6" t="n">
        <v>16</v>
      </c>
      <c r="C16" s="16" t="s">
        <v>52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43935.959166667</v>
      </c>
      <c r="B17" s="6" t="n">
        <v>-2828.487515</v>
      </c>
      <c r="C17" s="16" t="s">
        <v>45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43938</v>
      </c>
      <c r="B18" s="6" t="n">
        <v>-76.953257</v>
      </c>
      <c r="C18" s="16" t="s">
        <v>53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43938</v>
      </c>
      <c r="B19" s="6" t="n">
        <v>41.091545</v>
      </c>
      <c r="C19" s="16" t="s">
        <v>54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43941.423738426</v>
      </c>
      <c r="B20" s="6" t="n">
        <v>1501.45</v>
      </c>
      <c r="C20" s="16" t="s">
        <v>47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43943.444849537</v>
      </c>
      <c r="B21" s="6" t="n">
        <v>-1525.124</v>
      </c>
      <c r="C21" s="16" t="s">
        <v>45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43948</v>
      </c>
      <c r="B22" s="6" t="n">
        <v>24.656379</v>
      </c>
      <c r="C22" s="16" t="s">
        <v>55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43957</v>
      </c>
      <c r="B23" s="6" t="n">
        <v>-221.815215</v>
      </c>
      <c r="C23" s="16" t="s">
        <v>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43957.427118056</v>
      </c>
      <c r="B24" s="6" t="n">
        <v>7374.09</v>
      </c>
      <c r="C24" s="16" t="s">
        <v>47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43959</v>
      </c>
      <c r="B25" s="6" t="n">
        <v>-60.775858</v>
      </c>
      <c r="C25" s="16" t="s">
        <v>57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43963.42775463</v>
      </c>
      <c r="B26" s="6" t="n">
        <v>-7387.25</v>
      </c>
      <c r="C26" s="16" t="s">
        <v>45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43971</v>
      </c>
      <c r="B27" s="6" t="n">
        <v>-36.919818</v>
      </c>
      <c r="C27" s="16" t="s">
        <v>58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43971.672708333</v>
      </c>
      <c r="B28" s="6" t="n">
        <v>53.569932</v>
      </c>
      <c r="C28" s="16" t="s">
        <v>59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43973.853356481</v>
      </c>
      <c r="B29" s="6" t="n">
        <v>71930.15</v>
      </c>
      <c r="C29" s="16" t="s">
        <v>47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43977</v>
      </c>
      <c r="B30" s="6" t="n">
        <v>51.549264</v>
      </c>
      <c r="C30" s="16" t="s">
        <v>60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43978</v>
      </c>
      <c r="B31" s="6" t="n">
        <v>136.590336</v>
      </c>
      <c r="C31" s="16" t="s">
        <v>61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43979.75619213</v>
      </c>
      <c r="B32" s="6" t="n">
        <v>538.8</v>
      </c>
      <c r="C32" s="16" t="s">
        <v>47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43979.756423611</v>
      </c>
      <c r="B33" s="6" t="n">
        <v>2229.695478</v>
      </c>
      <c r="C33" s="16" t="s">
        <v>47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43980</v>
      </c>
      <c r="B34" s="6" t="n">
        <v>-11.376192</v>
      </c>
      <c r="C34" s="16" t="s">
        <v>62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43980.608541667</v>
      </c>
      <c r="B35" s="6" t="n">
        <v>141443.06</v>
      </c>
      <c r="C35" s="16" t="s">
        <v>47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43991</v>
      </c>
      <c r="B36" s="6" t="n">
        <v>-58.065455</v>
      </c>
      <c r="C36" s="16" t="s">
        <v>46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43991.985972222</v>
      </c>
      <c r="B37" s="6" t="n">
        <v>6839.46</v>
      </c>
      <c r="C37" s="16" t="s">
        <v>47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43993.987210648</v>
      </c>
      <c r="B38" s="6" t="n">
        <v>6857.01</v>
      </c>
      <c r="C38" s="16" t="s">
        <v>47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43994</v>
      </c>
      <c r="B39" s="6" t="n">
        <v>-28.339979</v>
      </c>
      <c r="C39" s="16" t="s">
        <v>48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44000</v>
      </c>
      <c r="B40" s="6" t="n">
        <v>-29.182524</v>
      </c>
      <c r="C40" s="16" t="s">
        <v>50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44000.831134259</v>
      </c>
      <c r="B41" s="6" t="n">
        <v>14.591262</v>
      </c>
      <c r="C41" s="16" t="s">
        <v>60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44006.941898148</v>
      </c>
      <c r="B42" s="6" t="n">
        <v>3360.05</v>
      </c>
      <c r="C42" s="16" t="s">
        <v>47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44008.528020833</v>
      </c>
      <c r="B43" s="6" t="n">
        <v>9.72524</v>
      </c>
      <c r="C43" s="16" t="s">
        <v>63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44011</v>
      </c>
      <c r="B44" s="6" t="n">
        <v>2884.63</v>
      </c>
      <c r="C44" s="16" t="s">
        <v>47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44014</v>
      </c>
      <c r="B45" s="6" t="n">
        <v>53.535388</v>
      </c>
      <c r="C45" s="16" t="s">
        <v>64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44015</v>
      </c>
      <c r="B46" s="6" t="n">
        <v>32.439108</v>
      </c>
      <c r="C46" s="16" t="s">
        <v>65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44019.567037037</v>
      </c>
      <c r="B47" s="6" t="n">
        <v>26.396133</v>
      </c>
      <c r="C47" s="16" t="s">
        <v>51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44021.881712963</v>
      </c>
      <c r="B48" s="6" t="n">
        <v>6387.1</v>
      </c>
      <c r="C48" s="16" t="s">
        <v>47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44022.946550926</v>
      </c>
      <c r="B49" s="6" t="n">
        <v>5127.34</v>
      </c>
      <c r="C49" s="16" t="s">
        <v>47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44033</v>
      </c>
      <c r="B50" s="6" t="n">
        <v>23.747724</v>
      </c>
      <c r="C50" s="16" t="s">
        <v>55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44034.918506944</v>
      </c>
      <c r="B51" s="6" t="n">
        <v>10030</v>
      </c>
      <c r="C51" s="16" t="s">
        <v>47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44036.717997685</v>
      </c>
      <c r="B52" s="6" t="n">
        <v>-709.63</v>
      </c>
      <c r="C52" s="16" t="s">
        <v>45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44046.549594907</v>
      </c>
      <c r="B53" s="6" t="n">
        <v>934.19</v>
      </c>
      <c r="C53" s="16" t="s">
        <v>47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44049</v>
      </c>
      <c r="B54" s="6" t="n">
        <v>-223.50583</v>
      </c>
      <c r="C54" s="16" t="s">
        <v>56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44049</v>
      </c>
      <c r="B55" s="6" t="n">
        <v>-24.182598</v>
      </c>
      <c r="C55" s="16" t="s">
        <v>66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44053</v>
      </c>
      <c r="B56" s="6" t="n">
        <v>-60.382832</v>
      </c>
      <c r="C56" s="16" t="s">
        <v>57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44053</v>
      </c>
      <c r="B57" s="6" t="n">
        <v>-2209.128</v>
      </c>
      <c r="C57" s="16" t="s">
        <v>45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44062</v>
      </c>
      <c r="B58" s="6" t="n">
        <v>-37.450371</v>
      </c>
      <c r="C58" s="16" t="s">
        <v>58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44069</v>
      </c>
      <c r="B59" s="6" t="n">
        <v>55.139324</v>
      </c>
      <c r="C59" s="16" t="s">
        <v>59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44070</v>
      </c>
      <c r="B60" s="6" t="n">
        <v>-33.236676</v>
      </c>
      <c r="C60" s="16" t="s">
        <v>67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44070.58255787</v>
      </c>
      <c r="B61" s="6" t="n">
        <v>-3399.2055</v>
      </c>
      <c r="C61" s="16" t="s">
        <v>45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44074.809837963</v>
      </c>
      <c r="B62" s="6" t="n">
        <v>116022.289176</v>
      </c>
      <c r="C62" s="16" t="s">
        <v>47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44074.818888889</v>
      </c>
      <c r="B63" s="6" t="n">
        <v>-116022.289176</v>
      </c>
      <c r="C63" s="16" t="s">
        <v>45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44075.612048611</v>
      </c>
      <c r="B64" s="6" t="n">
        <v>141.703488</v>
      </c>
      <c r="C64" s="16" t="s">
        <v>61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44082</v>
      </c>
      <c r="B65" s="6" t="n">
        <v>22.6773</v>
      </c>
      <c r="C65" s="16" t="s">
        <v>68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44083</v>
      </c>
      <c r="B66" s="6" t="n">
        <v>-64.569825</v>
      </c>
      <c r="C66" s="16" t="s">
        <v>46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44088</v>
      </c>
      <c r="B67" s="6" t="n">
        <v>-30.704736</v>
      </c>
      <c r="C67" s="16" t="s">
        <v>48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44091</v>
      </c>
      <c r="B68" s="6" t="n">
        <v>-31.9941706</v>
      </c>
      <c r="C68" s="16" t="s">
        <v>69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44092.584328704</v>
      </c>
      <c r="B69" s="6" t="n">
        <v>34.589286</v>
      </c>
      <c r="C69" s="16" t="s">
        <v>65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44096.445266204</v>
      </c>
      <c r="B70" s="6" t="n">
        <v>-7603.81</v>
      </c>
      <c r="C70" s="16" t="s">
        <v>45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44104.430740741</v>
      </c>
      <c r="B71" s="6" t="n">
        <v>-8765.295</v>
      </c>
      <c r="C71" s="16" t="s">
        <v>45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44104.67162037</v>
      </c>
      <c r="B72" s="6" t="n">
        <v>60.56022</v>
      </c>
      <c r="C72" s="16" t="s">
        <v>64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44109</v>
      </c>
      <c r="B73" s="6" t="n">
        <v>30.455685</v>
      </c>
      <c r="C73" s="16" t="s">
        <v>70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44111</v>
      </c>
      <c r="B74" s="6" t="n">
        <v>29.049403</v>
      </c>
      <c r="C74" s="16" t="s">
        <v>51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44116</v>
      </c>
      <c r="B75" s="6" t="n">
        <v>-178.6</v>
      </c>
      <c r="C75" s="16" t="s">
        <v>71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44124.581481481</v>
      </c>
      <c r="B76" s="6" t="n">
        <v>178.6</v>
      </c>
      <c r="C76" s="16" t="s">
        <v>72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44130</v>
      </c>
      <c r="B77" s="6" t="n">
        <v>25.998678</v>
      </c>
      <c r="C77" s="16" t="s">
        <v>55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44140</v>
      </c>
      <c r="B78" s="6" t="n">
        <v>-122.400918</v>
      </c>
      <c r="C78" s="16" t="s">
        <v>73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44140</v>
      </c>
      <c r="B79" s="6" t="n">
        <v>-79.200594</v>
      </c>
      <c r="C79" s="16" t="s">
        <v>74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44141</v>
      </c>
      <c r="B80" s="6" t="n">
        <v>-64.333838</v>
      </c>
      <c r="C80" s="16" t="s">
        <v>75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44146</v>
      </c>
      <c r="B81" s="6" t="n">
        <v>-33.615032</v>
      </c>
      <c r="C81" s="16" t="s">
        <v>67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44147</v>
      </c>
      <c r="B82" s="6" t="n">
        <v>-33.5313</v>
      </c>
      <c r="C82" s="16" t="s">
        <v>67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44148.786655093</v>
      </c>
      <c r="B83" s="6" t="n">
        <v>-15422.96</v>
      </c>
      <c r="C83" s="16" t="s">
        <v>45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44153</v>
      </c>
      <c r="B84" s="6" t="n">
        <v>-42.70168</v>
      </c>
      <c r="C84" s="16" t="s">
        <v>76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44154.625532407</v>
      </c>
      <c r="B85" s="6" t="n">
        <v>56.185832</v>
      </c>
      <c r="C85" s="16" t="s">
        <v>77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44158.544988426</v>
      </c>
      <c r="B86" s="6" t="n">
        <v>8200.17456</v>
      </c>
      <c r="C86" s="16" t="s">
        <v>47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44158.55525463</v>
      </c>
      <c r="B87" s="6" t="n">
        <v>164.99</v>
      </c>
      <c r="C87" s="16" t="s">
        <v>47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44158.562152778</v>
      </c>
      <c r="B88" s="6" t="n">
        <v>-54.15858</v>
      </c>
      <c r="C88" s="16" t="s">
        <v>45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44158.562824074</v>
      </c>
      <c r="B89" s="6" t="n">
        <v>-10141.24</v>
      </c>
      <c r="C89" s="16" t="s">
        <v>45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44158.562997685</v>
      </c>
      <c r="B90" s="6" t="n">
        <v>-9817.70992</v>
      </c>
      <c r="C90" s="16" t="s">
        <v>45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44158.858796296</v>
      </c>
      <c r="B91" s="6" t="n">
        <v>118008.837891</v>
      </c>
      <c r="C91" s="16" t="s">
        <v>47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44160.667962963</v>
      </c>
      <c r="B92" s="6" t="n">
        <v>72.782016</v>
      </c>
      <c r="C92" s="16" t="s">
        <v>61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44166.538136574</v>
      </c>
      <c r="B93" s="6" t="n">
        <v>-520293.02</v>
      </c>
      <c r="C93" s="16" t="s">
        <v>45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44172</v>
      </c>
      <c r="B94" s="6" t="n">
        <v>66.085081</v>
      </c>
      <c r="C94" s="16" t="s">
        <v>78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44176.730393519</v>
      </c>
      <c r="B95" s="6" t="n">
        <v>9360.737676</v>
      </c>
      <c r="C95" s="16" t="s">
        <v>47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44190</v>
      </c>
      <c r="B96" s="6" t="n">
        <v>37.4196</v>
      </c>
      <c r="C96" s="16" t="s">
        <v>65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44193</v>
      </c>
      <c r="B97" s="6" t="n">
        <v>29.47684</v>
      </c>
      <c r="C97" s="16" t="s">
        <v>70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44225</v>
      </c>
      <c r="B98" s="6" t="n">
        <v>25</v>
      </c>
      <c r="C98" s="16" t="s">
        <v>52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44228.558715278</v>
      </c>
      <c r="B99" s="6" t="n">
        <v>12482.54</v>
      </c>
      <c r="C99" s="16" t="s">
        <v>47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44230</v>
      </c>
      <c r="B100" s="6" t="n">
        <v>92</v>
      </c>
      <c r="C100" s="16" t="s">
        <v>52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44230.559722222</v>
      </c>
      <c r="B101" s="6" t="n">
        <v>-12384.34</v>
      </c>
      <c r="C101" s="16" t="s">
        <v>45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44230.78375</v>
      </c>
      <c r="B102" s="6" t="n">
        <v>-3559.94919</v>
      </c>
      <c r="C102" s="16" t="s">
        <v>45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44266.946597222</v>
      </c>
      <c r="B103" s="6" t="n">
        <v>2363.09</v>
      </c>
      <c r="C103" s="16" t="s">
        <v>47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44267.947465278</v>
      </c>
      <c r="B104" s="6" t="n">
        <v>-2351.9872</v>
      </c>
      <c r="C104" s="16" t="s">
        <v>45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44267.947638889</v>
      </c>
      <c r="B105" s="6" t="n">
        <v>-0.02</v>
      </c>
      <c r="C105" s="16" t="s">
        <v>45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44427.804479167</v>
      </c>
      <c r="B106" s="6" t="n">
        <v>4306.05</v>
      </c>
      <c r="C106" s="16" t="s">
        <v>47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44427.807708333</v>
      </c>
      <c r="B107" s="6" t="n">
        <v>3673.165</v>
      </c>
      <c r="C107" s="16" t="s">
        <v>47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44431</v>
      </c>
      <c r="B108" s="6" t="n">
        <v>11</v>
      </c>
      <c r="C108" s="16" t="s">
        <v>52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44431.445289352</v>
      </c>
      <c r="B109" s="6" t="n">
        <v>-8019.22</v>
      </c>
      <c r="C109" s="16" t="s">
        <v>45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44434.736284722</v>
      </c>
      <c r="B110" s="6" t="n">
        <v>3687.14</v>
      </c>
      <c r="C110" s="16" t="s">
        <v>47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44434.736516204</v>
      </c>
      <c r="B111" s="6" t="n">
        <v>4329.07</v>
      </c>
      <c r="C111" s="16" t="s">
        <v>47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44435.587407407</v>
      </c>
      <c r="B112" s="6" t="n">
        <v>3699.54</v>
      </c>
      <c r="C112" s="16" t="s">
        <v>47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44435.587696759</v>
      </c>
      <c r="B113" s="6" t="n">
        <v>3917.592</v>
      </c>
      <c r="C113" s="16" t="s">
        <v>47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44435.588553241</v>
      </c>
      <c r="B114" s="6" t="n">
        <v>-7598.15</v>
      </c>
      <c r="C114" s="16" t="s">
        <v>45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44438.737581019</v>
      </c>
      <c r="B115" s="6" t="n">
        <v>-8053.28</v>
      </c>
      <c r="C115" s="16" t="s">
        <v>45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44447.756516204</v>
      </c>
      <c r="B116" s="6" t="n">
        <v>5000</v>
      </c>
      <c r="C116" s="16" t="s">
        <v>47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44452.582256944</v>
      </c>
      <c r="B117" s="6" t="n">
        <v>1000</v>
      </c>
      <c r="C117" s="16" t="s">
        <v>47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44459.517106481</v>
      </c>
      <c r="B118" s="6" t="n">
        <v>1000</v>
      </c>
      <c r="C118" s="16" t="s">
        <v>47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44466.475960648</v>
      </c>
      <c r="B119" s="6" t="n">
        <v>1000</v>
      </c>
      <c r="C119" s="16" t="s">
        <v>47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44466.483599537</v>
      </c>
      <c r="B120" s="6" t="n">
        <v>452.65022</v>
      </c>
      <c r="C120" s="16" t="s">
        <v>47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44473.510243056</v>
      </c>
      <c r="B121" s="6" t="n">
        <v>1614.48201</v>
      </c>
      <c r="C121" s="16" t="s">
        <v>47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44480.447407407</v>
      </c>
      <c r="B122" s="6" t="n">
        <v>1724.67</v>
      </c>
      <c r="C122" s="16" t="s">
        <v>47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44484.7515625</v>
      </c>
      <c r="B123" s="6" t="n">
        <v>1423.44</v>
      </c>
      <c r="C123" s="16" t="s">
        <v>47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44487.503900463</v>
      </c>
      <c r="B124" s="6" t="n">
        <v>286.02</v>
      </c>
      <c r="C124" s="16" t="s">
        <v>47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44487.504293981</v>
      </c>
      <c r="B125" s="6" t="n">
        <v>-64.2</v>
      </c>
      <c r="C125" s="16" t="s">
        <v>45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44494.491747685</v>
      </c>
      <c r="B126" s="6" t="n">
        <v>1440</v>
      </c>
      <c r="C126" s="16" t="s">
        <v>47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44494.494085648</v>
      </c>
      <c r="B127" s="6" t="n">
        <v>141.7246</v>
      </c>
      <c r="C127" s="16" t="s">
        <v>47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44501.424768519</v>
      </c>
      <c r="B128" s="6" t="n">
        <v>1540</v>
      </c>
      <c r="C128" s="16" t="s">
        <v>47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44508.498981481</v>
      </c>
      <c r="B129" s="6" t="n">
        <v>1714</v>
      </c>
      <c r="C129" s="16" t="s">
        <v>47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44515</v>
      </c>
      <c r="B130" s="6" t="n">
        <v>1750</v>
      </c>
      <c r="C130" s="16" t="s">
        <v>47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44522.450393519</v>
      </c>
      <c r="B131" s="6" t="n">
        <v>1780</v>
      </c>
      <c r="C131" s="16" t="s">
        <v>47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44529.419479167</v>
      </c>
      <c r="B132" s="6" t="n">
        <v>1810</v>
      </c>
      <c r="C132" s="16" t="s">
        <v>47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44536.575069444</v>
      </c>
      <c r="B133" s="6" t="n">
        <v>1961.88</v>
      </c>
      <c r="C133" s="16" t="s">
        <v>47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44543.555162037</v>
      </c>
      <c r="B134" s="6" t="n">
        <v>1523.04</v>
      </c>
      <c r="C134" s="16" t="s">
        <v>47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44550.656412037</v>
      </c>
      <c r="B135" s="6" t="n">
        <v>2864.23</v>
      </c>
      <c r="C135" s="16" t="s">
        <v>47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44557.486921296</v>
      </c>
      <c r="B136" s="6" t="n">
        <v>2026.24</v>
      </c>
      <c r="C136" s="16" t="s">
        <v>47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44557.511481481</v>
      </c>
      <c r="B137" s="6" t="n">
        <v>-45.65</v>
      </c>
      <c r="C137" s="16" t="s">
        <v>45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44557.511909722</v>
      </c>
      <c r="B138" s="6" t="n">
        <v>-48.304476</v>
      </c>
      <c r="C138" s="16" t="s">
        <v>45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44567.438159722</v>
      </c>
      <c r="B139" s="6" t="n">
        <v>3970.08</v>
      </c>
      <c r="C139" s="16" t="s">
        <v>47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44567.871388889</v>
      </c>
      <c r="B140" s="6" t="n">
        <v>-1979.02</v>
      </c>
      <c r="C140" s="16" t="s">
        <v>45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44571.501469907</v>
      </c>
      <c r="B141" s="6" t="n">
        <v>38.632152</v>
      </c>
      <c r="C141" s="16" t="s">
        <v>47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44571.561840278</v>
      </c>
      <c r="B142" s="6" t="n">
        <v>2877.36</v>
      </c>
      <c r="C142" s="16" t="s">
        <v>47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44571.568402778</v>
      </c>
      <c r="B143" s="6" t="n">
        <v>-1027.39</v>
      </c>
      <c r="C143" s="16" t="s">
        <v>45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44580.542326389</v>
      </c>
      <c r="B144" s="6" t="n">
        <v>1909.82</v>
      </c>
      <c r="C144" s="16" t="s">
        <v>47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44586.639930556</v>
      </c>
      <c r="B145" s="6" t="n">
        <v>1989.96</v>
      </c>
      <c r="C145" s="16" t="s">
        <v>47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44614.9090625</v>
      </c>
      <c r="B146" s="6" t="n">
        <v>23030.13</v>
      </c>
      <c r="C146" s="16" t="s">
        <v>47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44616.433298611</v>
      </c>
      <c r="B147" s="6" t="n">
        <v>11829.79</v>
      </c>
      <c r="C147" s="16" t="s">
        <v>47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44616.910034722</v>
      </c>
      <c r="B148" s="6" t="n">
        <v>-23621.84</v>
      </c>
      <c r="C148" s="16" t="s">
        <v>45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44656.433287037</v>
      </c>
      <c r="B149" s="6" t="n">
        <v>-1.91</v>
      </c>
      <c r="C149" s="16" t="s">
        <v>45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44698.4240625</v>
      </c>
      <c r="B150" s="6" t="n">
        <v>130832</v>
      </c>
      <c r="C150" s="16" t="s">
        <v>47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44698.501840278</v>
      </c>
      <c r="B151" s="6" t="n">
        <v>-166.5</v>
      </c>
      <c r="C151" s="16" t="s">
        <v>45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44700.502013889</v>
      </c>
      <c r="B152" s="6" t="n">
        <v>-63564.3</v>
      </c>
      <c r="C152" s="16" t="s">
        <v>45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44700.502326389</v>
      </c>
      <c r="B153" s="6" t="n">
        <v>-66613.5</v>
      </c>
      <c r="C153" s="16" t="s">
        <v>45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44701.531898148</v>
      </c>
      <c r="B154" s="6" t="n">
        <v>59000</v>
      </c>
      <c r="C154" s="16" t="s">
        <v>47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44701.801064815</v>
      </c>
      <c r="B155" s="6" t="n">
        <v>-59000</v>
      </c>
      <c r="C155" s="16" t="s">
        <v>45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44740.707280093</v>
      </c>
      <c r="B156" s="6" t="n">
        <v>53577.5564</v>
      </c>
      <c r="C156" s="16" t="s">
        <v>47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44740.7075</v>
      </c>
      <c r="B157" s="6" t="n">
        <v>56053.5</v>
      </c>
      <c r="C157" s="16" t="s">
        <v>47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44743.563356481</v>
      </c>
      <c r="B158" s="6" t="n">
        <v>-103654.03</v>
      </c>
      <c r="C158" s="16" t="s">
        <v>45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44949</v>
      </c>
      <c r="B159" s="6" t="n">
        <v>194</v>
      </c>
      <c r="C159" s="16" t="s">
        <v>52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45103</v>
      </c>
      <c r="B160" s="6" t="n">
        <v>-194</v>
      </c>
      <c r="C160" s="16" t="s">
        <v>45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45363.703981481</v>
      </c>
      <c r="B161" s="6" t="n">
        <v>10000</v>
      </c>
      <c r="C161" s="16" t="s">
        <v>47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45363.72806713</v>
      </c>
      <c r="B162" s="6" t="n">
        <v>-10000</v>
      </c>
      <c r="C162" s="16" t="s">
        <v>45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2" t="n">
        <v>46213.993310185</v>
      </c>
      <c r="B163" s="5" t="n">
        <v>-90535</v>
      </c>
      <c r="C163" s="14" t="s">
        <v>79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/>
      <c r="B164" s="9" t="s">
        <f>=XIRR(B2:B163,A2:A163)</f>
      </c>
      <c r="C164" s="16" t="s">
        <v>80</v>
      </c>
      <c r="D164" s="16"/>
      <c r="E164" s="16"/>
      <c r="F164" s="7"/>
      <c r="G164" s="2" t="s">
        <v>81</v>
      </c>
      <c r="H164" s="6" t="s">
        <f>=SUM(I2:H163)/365</f>
      </c>
    </row>
    <row collapsed="false" customFormat="false" customHeight="false" hidden="false" ht="12.1" outlineLevel="0" r="165">
      <c r="A165" s="13"/>
      <c r="B165" s="5" t="s">
        <f>=-SUM(B2:B163)</f>
      </c>
      <c r="C165" s="16" t="s">
        <v>82</v>
      </c>
      <c r="D165" s="16"/>
      <c r="E165" s="16"/>
      <c r="F165" s="7"/>
      <c r="G165" s="14" t="s">
        <v>83</v>
      </c>
      <c r="H165" s="9" t="s">
        <f>=B165/H164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44536</v>
      </c>
      <c r="B2" s="6" t="n">
        <v>1961.86</v>
      </c>
      <c r="C2" s="0" t="s">
        <v>84</v>
      </c>
    </row>
    <row collapsed="false" customFormat="false" customHeight="false" hidden="false" ht="12.1" outlineLevel="0" r="3">
      <c r="A3" s="11" t="n">
        <v>44543</v>
      </c>
      <c r="B3" s="6" t="n">
        <v>1523.04</v>
      </c>
      <c r="C3" s="0" t="s">
        <v>84</v>
      </c>
    </row>
    <row collapsed="false" customFormat="false" customHeight="false" hidden="false" ht="12.1" outlineLevel="0" r="4">
      <c r="A4" s="11" t="n">
        <v>44550</v>
      </c>
      <c r="B4" s="6" t="n">
        <v>2846.26</v>
      </c>
      <c r="C4" s="0" t="s">
        <v>84</v>
      </c>
    </row>
    <row collapsed="false" customFormat="false" customHeight="false" hidden="false" ht="12.1" outlineLevel="0" r="5">
      <c r="A5" s="11" t="n">
        <v>44557</v>
      </c>
      <c r="B5" s="6" t="n">
        <v>2026.22</v>
      </c>
      <c r="C5" s="0" t="s">
        <v>84</v>
      </c>
    </row>
    <row collapsed="false" customFormat="false" customHeight="false" hidden="false" ht="12.1" outlineLevel="0" r="6">
      <c r="A6" s="11" t="n">
        <v>44566</v>
      </c>
      <c r="B6" s="6" t="n">
        <v>1991.06</v>
      </c>
      <c r="C6" s="0" t="s">
        <v>84</v>
      </c>
    </row>
    <row collapsed="false" customFormat="false" customHeight="false" hidden="false" ht="12.1" outlineLevel="0" r="7">
      <c r="A7" s="11" t="n">
        <v>44571</v>
      </c>
      <c r="B7" s="6" t="n">
        <v>26857.29</v>
      </c>
      <c r="C7" s="0" t="s">
        <v>84</v>
      </c>
    </row>
    <row collapsed="false" customFormat="false" customHeight="false" hidden="false" ht="12.1" outlineLevel="0" r="8">
      <c r="A8" s="11" t="n">
        <v>44580</v>
      </c>
      <c r="B8" s="6" t="n">
        <v>1909.82</v>
      </c>
      <c r="C8" s="0" t="s">
        <v>84</v>
      </c>
    </row>
    <row collapsed="false" customFormat="false" customHeight="false" hidden="false" ht="12.1" outlineLevel="0" r="9">
      <c r="A9" s="11" t="n">
        <v>44586</v>
      </c>
      <c r="B9" s="6" t="n">
        <v>1989.96</v>
      </c>
      <c r="C9" s="0" t="s">
        <v>84</v>
      </c>
    </row>
    <row collapsed="false" customFormat="false" customHeight="false" hidden="false" ht="12.1" outlineLevel="0" r="10">
      <c r="A10" s="11" t="n">
        <v>44616</v>
      </c>
      <c r="B10" s="6" t="n">
        <v>11827.88</v>
      </c>
      <c r="C10" s="0" t="s">
        <v>84</v>
      </c>
    </row>
    <row collapsed="false" customFormat="false" customHeight="false" hidden="false" ht="12.1" outlineLevel="0" r="11">
      <c r="A11" s="11" t="n">
        <v>46213</v>
      </c>
      <c r="B11" s="8" t="s">
        <f>=-Портфель!J2</f>
      </c>
      <c r="C11" s="0" t="s">
        <v>85</v>
      </c>
    </row>
    <row collapsed="false" customFormat="false" customHeight="false" hidden="false" ht="12.1" outlineLevel="0" r="12">
      <c r="A12" s="0"/>
      <c r="B12" s="10" t="s">
        <f>=XIRR(B2:B11,A2:A11)</f>
      </c>
      <c r="C12" s="0"/>
    </row>
    <row collapsed="false" customFormat="false" customHeight="false" hidden="false" ht="12.1" outlineLevel="0" r="13">
      <c r="A13" s="0"/>
      <c r="B13" s="8" t="s">
        <f>=-SUM(B2:B11)</f>
      </c>
      <c r="C13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87</v>
      </c>
      <c r="C1" s="0"/>
      <c r="D1" s="0"/>
      <c r="E1" s="4" t="s">
        <v>88</v>
      </c>
      <c r="F1" s="0"/>
      <c r="G1" s="0"/>
      <c r="H1" s="4" t="s">
        <v>89</v>
      </c>
      <c r="I1" s="0"/>
      <c r="J1" s="0"/>
      <c r="K1" s="4" t="s">
        <v>90</v>
      </c>
      <c r="L1" s="0"/>
      <c r="M1" s="0"/>
      <c r="N1" s="4" t="s">
        <v>91</v>
      </c>
      <c r="O1" s="0"/>
      <c r="P1" s="0"/>
      <c r="Q1" s="4" t="s">
        <v>92</v>
      </c>
      <c r="R1" s="0"/>
      <c r="S1" s="0"/>
      <c r="T1" s="4" t="s">
        <v>93</v>
      </c>
      <c r="U1" s="0"/>
      <c r="V1" s="0"/>
      <c r="W1" s="4" t="s">
        <v>94</v>
      </c>
      <c r="X1" s="0"/>
      <c r="Y1" s="0"/>
      <c r="Z1" s="4" t="s">
        <v>95</v>
      </c>
      <c r="AA1" s="0"/>
      <c r="AB1" s="0"/>
      <c r="AC1" s="4" t="s">
        <v>96</v>
      </c>
      <c r="AD1" s="0"/>
      <c r="AE1" s="0"/>
      <c r="AF1" s="4" t="s">
        <v>97</v>
      </c>
      <c r="AG1" s="0"/>
      <c r="AH1" s="0"/>
      <c r="AI1" s="4" t="s">
        <v>98</v>
      </c>
      <c r="AJ1" s="0"/>
      <c r="AK1" s="0"/>
      <c r="AL1" s="4" t="s">
        <v>99</v>
      </c>
      <c r="AM1" s="0"/>
      <c r="AN1" s="0"/>
      <c r="AO1" s="4" t="s">
        <v>100</v>
      </c>
      <c r="AP1" s="0"/>
      <c r="AQ1" s="0"/>
      <c r="AR1" s="4" t="s">
        <v>101</v>
      </c>
      <c r="AS1" s="0"/>
      <c r="AT1" s="0"/>
      <c r="AU1" s="4" t="s">
        <v>102</v>
      </c>
      <c r="AV1" s="0"/>
      <c r="AW1" s="0"/>
      <c r="AX1" s="4" t="s">
        <v>103</v>
      </c>
      <c r="AY1" s="0"/>
      <c r="AZ1" s="0"/>
      <c r="BA1" s="4" t="s">
        <v>104</v>
      </c>
      <c r="BB1" s="0"/>
      <c r="BC1" s="0"/>
      <c r="BD1" s="4" t="s">
        <v>105</v>
      </c>
      <c r="BE1" s="0"/>
      <c r="BF1" s="0"/>
      <c r="BG1" s="4" t="s">
        <v>106</v>
      </c>
      <c r="BH1" s="0"/>
      <c r="BI1" s="0"/>
      <c r="BJ1" s="4" t="s">
        <v>107</v>
      </c>
      <c r="BK1" s="0"/>
      <c r="BL1" s="0"/>
      <c r="BM1" s="4" t="s">
        <v>108</v>
      </c>
      <c r="BN1" s="0"/>
      <c r="BO1" s="0"/>
      <c r="BP1" s="4" t="s">
        <v>109</v>
      </c>
      <c r="BQ1" s="0"/>
      <c r="BR1" s="0"/>
      <c r="BS1" s="4" t="s">
        <v>110</v>
      </c>
      <c r="BT1" s="0"/>
      <c r="BU1" s="0"/>
      <c r="BV1" s="4" t="s">
        <v>111</v>
      </c>
      <c r="BW1" s="0"/>
      <c r="BX1" s="0"/>
      <c r="BY1" s="4" t="s">
        <v>112</v>
      </c>
      <c r="BZ1" s="0"/>
      <c r="CA1" s="0"/>
      <c r="CB1" s="4" t="s">
        <v>113</v>
      </c>
      <c r="CC1" s="0"/>
      <c r="CD1" s="0"/>
      <c r="CE1" s="4" t="s">
        <v>114</v>
      </c>
      <c r="CF1" s="0"/>
      <c r="CG1" s="0"/>
      <c r="CH1" s="4" t="s">
        <v>115</v>
      </c>
      <c r="CI1" s="0"/>
      <c r="CJ1" s="0"/>
      <c r="CK1" s="4" t="s">
        <v>116</v>
      </c>
      <c r="CL1" s="0"/>
      <c r="CM1" s="0"/>
      <c r="CN1" s="4" t="s">
        <v>117</v>
      </c>
      <c r="CO1" s="0"/>
      <c r="CP1" s="0"/>
      <c r="CQ1" s="4" t="s">
        <v>118</v>
      </c>
      <c r="CR1" s="0"/>
      <c r="CS1" s="0"/>
      <c r="CT1" s="4" t="s">
        <v>119</v>
      </c>
      <c r="CU1" s="0"/>
      <c r="CV1" s="0"/>
      <c r="CW1" s="4" t="s">
        <v>120</v>
      </c>
      <c r="CX1" s="0"/>
      <c r="CY1" s="0"/>
      <c r="CZ1" s="4" t="s">
        <v>121</v>
      </c>
      <c r="DA1" s="0"/>
      <c r="DB1" s="0"/>
      <c r="DC1" s="4" t="s">
        <v>122</v>
      </c>
      <c r="DD1" s="0"/>
      <c r="DE1" s="0"/>
      <c r="DF1" s="4" t="s">
        <v>123</v>
      </c>
      <c r="DG1" s="0"/>
      <c r="DH1" s="0"/>
      <c r="DI1" s="4" t="s">
        <v>124</v>
      </c>
      <c r="DJ1" s="0"/>
    </row>
    <row collapsed="false" customFormat="false" customHeight="false" hidden="false" ht="12.1" outlineLevel="0" r="2">
      <c r="A2" s="11" t="n">
        <v>43899</v>
      </c>
      <c r="B2" s="6" t="n">
        <v>11643.392875</v>
      </c>
      <c r="C2" s="0" t="s">
        <v>84</v>
      </c>
      <c r="D2" s="11" t="n">
        <v>43899</v>
      </c>
      <c r="E2" s="6" t="n">
        <v>18614.57475</v>
      </c>
      <c r="F2" s="0" t="s">
        <v>84</v>
      </c>
      <c r="G2" s="11" t="n">
        <v>43899</v>
      </c>
      <c r="H2" s="6" t="n">
        <v>3597.3324</v>
      </c>
      <c r="I2" s="0" t="s">
        <v>84</v>
      </c>
      <c r="J2" s="11" t="n">
        <v>43899</v>
      </c>
      <c r="K2" s="6" t="n">
        <v>13313.775825</v>
      </c>
      <c r="L2" s="0" t="s">
        <v>84</v>
      </c>
      <c r="M2" s="11" t="n">
        <v>43899</v>
      </c>
      <c r="N2" s="6" t="n">
        <v>13294.19575</v>
      </c>
      <c r="O2" s="0" t="s">
        <v>84</v>
      </c>
      <c r="P2" s="11" t="n">
        <v>43899</v>
      </c>
      <c r="Q2" s="6" t="n">
        <v>7256.7809</v>
      </c>
      <c r="R2" s="0" t="s">
        <v>84</v>
      </c>
      <c r="S2" s="11" t="n">
        <v>43899</v>
      </c>
      <c r="T2" s="6" t="n">
        <v>3629.065625</v>
      </c>
      <c r="U2" s="0" t="s">
        <v>84</v>
      </c>
      <c r="V2" s="11" t="n">
        <v>43899</v>
      </c>
      <c r="W2" s="6" t="n">
        <v>6518.814625</v>
      </c>
      <c r="X2" s="0" t="s">
        <v>84</v>
      </c>
      <c r="Y2" s="11" t="n">
        <v>43899</v>
      </c>
      <c r="Z2" s="6" t="n">
        <v>14154.3687</v>
      </c>
      <c r="AA2" s="0" t="s">
        <v>84</v>
      </c>
      <c r="AB2" s="11" t="n">
        <v>43899</v>
      </c>
      <c r="AC2" s="6" t="n">
        <v>2444.808675</v>
      </c>
      <c r="AD2" s="0" t="s">
        <v>84</v>
      </c>
      <c r="AE2" s="11" t="n">
        <v>43899</v>
      </c>
      <c r="AF2" s="6" t="n">
        <v>7464.059625</v>
      </c>
      <c r="AG2" s="0" t="s">
        <v>84</v>
      </c>
      <c r="AH2" s="11" t="n">
        <v>43899</v>
      </c>
      <c r="AI2" s="6" t="n">
        <v>5421.65525</v>
      </c>
      <c r="AJ2" s="0" t="s">
        <v>84</v>
      </c>
      <c r="AK2" s="11" t="n">
        <v>43899</v>
      </c>
      <c r="AL2" s="6" t="n">
        <v>10567.8391</v>
      </c>
      <c r="AM2" s="0" t="s">
        <v>84</v>
      </c>
      <c r="AN2" s="11" t="n">
        <v>43907</v>
      </c>
      <c r="AO2" s="6" t="n">
        <v>3166.671264</v>
      </c>
      <c r="AP2" s="0" t="s">
        <v>84</v>
      </c>
      <c r="AQ2" s="11" t="n">
        <v>43907</v>
      </c>
      <c r="AR2" s="6" t="n">
        <v>3910.898312</v>
      </c>
      <c r="AS2" s="0" t="s">
        <v>84</v>
      </c>
      <c r="AT2" s="11" t="n">
        <v>43979</v>
      </c>
      <c r="AU2" s="6" t="n">
        <v>2104.190235</v>
      </c>
      <c r="AV2" s="0" t="s">
        <v>84</v>
      </c>
      <c r="AW2" s="11" t="n">
        <v>43979</v>
      </c>
      <c r="AX2" s="6" t="n">
        <v>538.8</v>
      </c>
      <c r="AY2" s="0" t="s">
        <v>84</v>
      </c>
      <c r="AZ2" s="11" t="n">
        <v>43979</v>
      </c>
      <c r="BA2" s="6" t="n">
        <v>2307.602378</v>
      </c>
      <c r="BB2" s="0" t="s">
        <v>84</v>
      </c>
      <c r="BC2" s="11" t="n">
        <v>43987</v>
      </c>
      <c r="BD2" s="6" t="n">
        <v>3322.386914</v>
      </c>
      <c r="BE2" s="0" t="s">
        <v>84</v>
      </c>
      <c r="BF2" s="11" t="n">
        <v>43990</v>
      </c>
      <c r="BG2" s="6" t="n">
        <v>14524.568997</v>
      </c>
      <c r="BH2" s="0" t="s">
        <v>84</v>
      </c>
      <c r="BI2" s="11" t="n">
        <v>44005</v>
      </c>
      <c r="BJ2" s="6" t="n">
        <v>3360.05</v>
      </c>
      <c r="BK2" s="0" t="s">
        <v>84</v>
      </c>
      <c r="BL2" s="11" t="n">
        <v>44008</v>
      </c>
      <c r="BM2" s="6" t="n">
        <v>2884.63</v>
      </c>
      <c r="BN2" s="0" t="s">
        <v>84</v>
      </c>
      <c r="BO2" s="11" t="n">
        <v>44011</v>
      </c>
      <c r="BP2" s="6" t="n">
        <v>24960.882672</v>
      </c>
      <c r="BQ2" s="0" t="s">
        <v>84</v>
      </c>
      <c r="BR2" s="11" t="n">
        <v>44020</v>
      </c>
      <c r="BS2" s="6" t="n">
        <v>6387.1</v>
      </c>
      <c r="BT2" s="0" t="s">
        <v>84</v>
      </c>
      <c r="BU2" s="11" t="n">
        <v>44021</v>
      </c>
      <c r="BV2" s="6" t="n">
        <v>5127.34</v>
      </c>
      <c r="BW2" s="0" t="s">
        <v>84</v>
      </c>
      <c r="BX2" s="11" t="n">
        <v>44033</v>
      </c>
      <c r="BY2" s="6" t="n">
        <v>10030</v>
      </c>
      <c r="BZ2" s="0" t="s">
        <v>84</v>
      </c>
      <c r="CA2" s="11" t="n">
        <v>44036</v>
      </c>
      <c r="CB2" s="6" t="n">
        <v>934.19</v>
      </c>
      <c r="CC2" s="0" t="s">
        <v>84</v>
      </c>
      <c r="CD2" s="11" t="n">
        <v>44042</v>
      </c>
      <c r="CE2" s="6" t="n">
        <v>3462.936312</v>
      </c>
      <c r="CF2" s="0" t="s">
        <v>84</v>
      </c>
      <c r="CG2" s="11" t="n">
        <v>44050</v>
      </c>
      <c r="CH2" s="6" t="n">
        <v>11109.33837</v>
      </c>
      <c r="CI2" s="0" t="s">
        <v>84</v>
      </c>
      <c r="CJ2" s="11" t="n">
        <v>44062</v>
      </c>
      <c r="CK2" s="6" t="n">
        <v>25410.443884</v>
      </c>
      <c r="CL2" s="0" t="s">
        <v>84</v>
      </c>
      <c r="CM2" s="11" t="n">
        <v>44062</v>
      </c>
      <c r="CN2" s="6" t="n">
        <v>4782.632673</v>
      </c>
      <c r="CO2" s="0" t="s">
        <v>84</v>
      </c>
      <c r="CP2" s="11" t="n">
        <v>44069</v>
      </c>
      <c r="CQ2" s="6" t="n">
        <v>611.748446</v>
      </c>
      <c r="CR2" s="0" t="s">
        <v>84</v>
      </c>
      <c r="CS2" s="11" t="n">
        <v>44069</v>
      </c>
      <c r="CT2" s="6" t="n">
        <v>599.081304</v>
      </c>
      <c r="CU2" s="0" t="s">
        <v>84</v>
      </c>
      <c r="CV2" s="11" t="n">
        <v>44069</v>
      </c>
      <c r="CW2" s="6" t="n">
        <v>504.2</v>
      </c>
      <c r="CX2" s="0" t="s">
        <v>84</v>
      </c>
      <c r="CY2" s="11" t="n">
        <v>44074</v>
      </c>
      <c r="CZ2" s="6" t="n">
        <v>34811.25648</v>
      </c>
      <c r="DA2" s="0" t="s">
        <v>84</v>
      </c>
      <c r="DB2" s="11" t="n">
        <v>44112</v>
      </c>
      <c r="DC2" s="6" t="n">
        <v>17544.952107</v>
      </c>
      <c r="DD2" s="0" t="s">
        <v>84</v>
      </c>
      <c r="DE2" s="11" t="n">
        <v>44125</v>
      </c>
      <c r="DF2" s="6" t="n">
        <v>38382.66522</v>
      </c>
      <c r="DG2" s="0" t="s">
        <v>84</v>
      </c>
      <c r="DH2" s="11" t="n">
        <v>44176</v>
      </c>
      <c r="DI2" s="6" t="n">
        <v>9490.4715</v>
      </c>
      <c r="DJ2" s="0" t="s">
        <v>84</v>
      </c>
    </row>
    <row collapsed="false" customFormat="false" customHeight="false" hidden="false" ht="12.1" outlineLevel="0" r="3">
      <c r="A3" s="11" t="n">
        <v>43991</v>
      </c>
      <c r="B3" s="6" t="n">
        <v>-15695.434048</v>
      </c>
      <c r="C3" s="0" t="s">
        <v>125</v>
      </c>
      <c r="D3" s="11" t="n">
        <v>43959</v>
      </c>
      <c r="E3" s="6" t="n">
        <v>-60.775858</v>
      </c>
      <c r="F3" s="0" t="s">
        <v>57</v>
      </c>
      <c r="G3" s="11" t="n">
        <v>43903</v>
      </c>
      <c r="H3" s="6" t="n">
        <v>-30.351234</v>
      </c>
      <c r="I3" s="0" t="s">
        <v>48</v>
      </c>
      <c r="J3" s="11" t="n">
        <v>44158</v>
      </c>
      <c r="K3" s="6" t="n">
        <v>-21021.87872</v>
      </c>
      <c r="L3" s="0" t="s">
        <v>125</v>
      </c>
      <c r="M3" s="11" t="n">
        <v>44158</v>
      </c>
      <c r="N3" s="6" t="n">
        <v>-17422.71052</v>
      </c>
      <c r="O3" s="0" t="s">
        <v>125</v>
      </c>
      <c r="P3" s="11" t="n">
        <v>44158</v>
      </c>
      <c r="Q3" s="6" t="n">
        <v>-10813.46712</v>
      </c>
      <c r="R3" s="0" t="s">
        <v>125</v>
      </c>
      <c r="S3" s="11" t="n">
        <v>43909</v>
      </c>
      <c r="T3" s="6" t="n">
        <v>-32.1978627</v>
      </c>
      <c r="U3" s="0" t="s">
        <v>50</v>
      </c>
      <c r="V3" s="11" t="n">
        <v>43903</v>
      </c>
      <c r="W3" s="6" t="n">
        <v>-7553.015622</v>
      </c>
      <c r="X3" s="0" t="s">
        <v>125</v>
      </c>
      <c r="Y3" s="11" t="n">
        <v>43899</v>
      </c>
      <c r="Z3" s="6" t="n">
        <v>-57.389875</v>
      </c>
      <c r="AA3" s="0" t="s">
        <v>46</v>
      </c>
      <c r="AB3" s="11" t="n">
        <v>43980</v>
      </c>
      <c r="AC3" s="6" t="n">
        <v>-11.376192</v>
      </c>
      <c r="AD3" s="0" t="s">
        <v>62</v>
      </c>
      <c r="AE3" s="11" t="n">
        <v>43938</v>
      </c>
      <c r="AF3" s="6" t="n">
        <v>-76.953257</v>
      </c>
      <c r="AG3" s="0" t="s">
        <v>53</v>
      </c>
      <c r="AH3" s="11" t="n">
        <v>43903</v>
      </c>
      <c r="AI3" s="6" t="n">
        <v>-45.156714</v>
      </c>
      <c r="AJ3" s="0" t="s">
        <v>49</v>
      </c>
      <c r="AK3" s="11" t="n">
        <v>43971</v>
      </c>
      <c r="AL3" s="6" t="n">
        <v>-36.919818</v>
      </c>
      <c r="AM3" s="0" t="s">
        <v>58</v>
      </c>
      <c r="AN3" s="11" t="n">
        <v>43987</v>
      </c>
      <c r="AO3" s="6" t="n">
        <v>-4541.19358</v>
      </c>
      <c r="AP3" s="0" t="s">
        <v>125</v>
      </c>
      <c r="AQ3" s="11" t="n">
        <v>43957</v>
      </c>
      <c r="AR3" s="6" t="n">
        <v>-221.815215</v>
      </c>
      <c r="AS3" s="0" t="s">
        <v>56</v>
      </c>
      <c r="AT3" s="11" t="n">
        <v>44158</v>
      </c>
      <c r="AU3" s="6" t="n">
        <v>-2419.46196</v>
      </c>
      <c r="AV3" s="0" t="s">
        <v>125</v>
      </c>
      <c r="AW3" s="11" t="n">
        <v>44158</v>
      </c>
      <c r="AX3" s="6" t="n">
        <v>-584.2</v>
      </c>
      <c r="AY3" s="0" t="s">
        <v>125</v>
      </c>
      <c r="AZ3" s="11" t="n">
        <v>44158</v>
      </c>
      <c r="BA3" s="6" t="n">
        <v>-2818.954089</v>
      </c>
      <c r="BB3" s="0" t="s">
        <v>125</v>
      </c>
      <c r="BC3" s="11" t="n">
        <v>43987</v>
      </c>
      <c r="BD3" s="6" t="n">
        <v>-3577.742784</v>
      </c>
      <c r="BE3" s="0" t="s">
        <v>125</v>
      </c>
      <c r="BF3" s="11" t="n">
        <v>43992</v>
      </c>
      <c r="BG3" s="6" t="n">
        <v>6040.60902</v>
      </c>
      <c r="BH3" s="0" t="s">
        <v>84</v>
      </c>
      <c r="BI3" s="11" t="n">
        <v>44158</v>
      </c>
      <c r="BJ3" s="6" t="n">
        <v>-4767.61</v>
      </c>
      <c r="BK3" s="0" t="s">
        <v>125</v>
      </c>
      <c r="BL3" s="11" t="n">
        <v>44158</v>
      </c>
      <c r="BM3" s="6" t="n">
        <v>-2753.62</v>
      </c>
      <c r="BN3" s="0" t="s">
        <v>125</v>
      </c>
      <c r="BO3" s="11" t="n">
        <v>44158</v>
      </c>
      <c r="BP3" s="6" t="n">
        <v>-31148.95748</v>
      </c>
      <c r="BQ3" s="0" t="s">
        <v>125</v>
      </c>
      <c r="BR3" s="11" t="n">
        <v>44116</v>
      </c>
      <c r="BS3" s="6" t="n">
        <v>-178.6</v>
      </c>
      <c r="BT3" s="0" t="s">
        <v>71</v>
      </c>
      <c r="BU3" s="11" t="n">
        <v>44158</v>
      </c>
      <c r="BV3" s="6" t="n">
        <v>-5017.49</v>
      </c>
      <c r="BW3" s="0" t="s">
        <v>125</v>
      </c>
      <c r="BX3" s="11" t="n">
        <v>44104</v>
      </c>
      <c r="BY3" s="6" t="n">
        <v>-10450.29</v>
      </c>
      <c r="BZ3" s="0" t="s">
        <v>125</v>
      </c>
      <c r="CA3" s="11" t="n">
        <v>44158</v>
      </c>
      <c r="CB3" s="6" t="n">
        <v>-965.32</v>
      </c>
      <c r="CC3" s="0" t="s">
        <v>125</v>
      </c>
      <c r="CD3" s="11" t="n">
        <v>44049</v>
      </c>
      <c r="CE3" s="6" t="n">
        <v>-24.182598</v>
      </c>
      <c r="CF3" s="0" t="s">
        <v>66</v>
      </c>
      <c r="CG3" s="11" t="n">
        <v>44158</v>
      </c>
      <c r="CH3" s="6" t="n">
        <v>-13783.25596</v>
      </c>
      <c r="CI3" s="0" t="s">
        <v>125</v>
      </c>
      <c r="CJ3" s="11" t="n">
        <v>44158</v>
      </c>
      <c r="CK3" s="6" t="n">
        <v>-25989.26292</v>
      </c>
      <c r="CL3" s="0" t="s">
        <v>125</v>
      </c>
      <c r="CM3" s="11" t="n">
        <v>44070</v>
      </c>
      <c r="CN3" s="6" t="n">
        <v>-33.236676</v>
      </c>
      <c r="CO3" s="0" t="s">
        <v>67</v>
      </c>
      <c r="CP3" s="11" t="n">
        <v>44158</v>
      </c>
      <c r="CQ3" s="6" t="n">
        <v>-678.02704</v>
      </c>
      <c r="CR3" s="0" t="s">
        <v>125</v>
      </c>
      <c r="CS3" s="11" t="n">
        <v>44158</v>
      </c>
      <c r="CT3" s="6" t="n">
        <v>-591.37336</v>
      </c>
      <c r="CU3" s="0" t="s">
        <v>125</v>
      </c>
      <c r="CV3" s="11" t="n">
        <v>44158</v>
      </c>
      <c r="CW3" s="6" t="n">
        <v>-520.6</v>
      </c>
      <c r="CX3" s="0" t="s">
        <v>125</v>
      </c>
      <c r="CY3" s="11" t="n">
        <v>44076</v>
      </c>
      <c r="CZ3" s="6" t="n">
        <v>-32183.091864</v>
      </c>
      <c r="DA3" s="0" t="s">
        <v>125</v>
      </c>
      <c r="DB3" s="11" t="n">
        <v>44158</v>
      </c>
      <c r="DC3" s="6" t="n">
        <v>-17985.95944</v>
      </c>
      <c r="DD3" s="0" t="s">
        <v>125</v>
      </c>
      <c r="DE3" s="11" t="n">
        <v>44158</v>
      </c>
      <c r="DF3" s="6" t="n">
        <v>-37330.25332</v>
      </c>
      <c r="DG3" s="0" t="s">
        <v>125</v>
      </c>
      <c r="DH3" s="11" t="n">
        <v>44225</v>
      </c>
      <c r="DI3" s="6" t="n">
        <v>-10125.801514</v>
      </c>
      <c r="DJ3" s="0" t="s">
        <v>125</v>
      </c>
    </row>
    <row collapsed="false" customFormat="false" customHeight="false" hidden="false" ht="12.1" outlineLevel="0" r="4">
      <c r="A4" s="11" t="n">
        <v>44011</v>
      </c>
      <c r="B4" s="6" t="n">
        <v>14976.66786</v>
      </c>
      <c r="C4" s="0" t="s">
        <v>84</v>
      </c>
      <c r="D4" s="11" t="n">
        <v>44053</v>
      </c>
      <c r="E4" s="6" t="n">
        <v>-60.382832</v>
      </c>
      <c r="F4" s="0" t="s">
        <v>57</v>
      </c>
      <c r="G4" s="11" t="n">
        <v>43994</v>
      </c>
      <c r="H4" s="6" t="n">
        <v>-28.339979</v>
      </c>
      <c r="I4" s="0" t="s">
        <v>48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0"/>
      <c r="Q4" s="10" t="s">
        <f>=XIRR(Q2:Q3,P2:P3)</f>
      </c>
      <c r="R4" s="0"/>
      <c r="S4" s="11" t="n">
        <v>44000</v>
      </c>
      <c r="T4" s="6" t="n">
        <v>-29.182524</v>
      </c>
      <c r="U4" s="0" t="s">
        <v>50</v>
      </c>
      <c r="V4" s="0"/>
      <c r="W4" s="10" t="s">
        <f>=XIRR(W2:W3,V2:V3)</f>
      </c>
      <c r="X4" s="0"/>
      <c r="Y4" s="11" t="n">
        <v>43991</v>
      </c>
      <c r="Z4" s="6" t="n">
        <v>-58.065455</v>
      </c>
      <c r="AA4" s="0" t="s">
        <v>46</v>
      </c>
      <c r="AB4" s="11" t="n">
        <v>43991</v>
      </c>
      <c r="AC4" s="6" t="n">
        <v>-3291.969737</v>
      </c>
      <c r="AD4" s="0" t="s">
        <v>125</v>
      </c>
      <c r="AE4" s="11" t="n">
        <v>43991</v>
      </c>
      <c r="AF4" s="6" t="n">
        <v>-9175.708136</v>
      </c>
      <c r="AG4" s="0" t="s">
        <v>125</v>
      </c>
      <c r="AH4" s="11" t="n">
        <v>43991</v>
      </c>
      <c r="AI4" s="6" t="n">
        <v>-5630.299766</v>
      </c>
      <c r="AJ4" s="0" t="s">
        <v>125</v>
      </c>
      <c r="AK4" s="11" t="n">
        <v>44062</v>
      </c>
      <c r="AL4" s="6" t="n">
        <v>-37.450371</v>
      </c>
      <c r="AM4" s="0" t="s">
        <v>58</v>
      </c>
      <c r="AN4" s="0"/>
      <c r="AO4" s="10" t="s">
        <f>=XIRR(AO2:AO3,AN2:AN3)</f>
      </c>
      <c r="AP4" s="0"/>
      <c r="AQ4" s="11" t="n">
        <v>44049</v>
      </c>
      <c r="AR4" s="6" t="n">
        <v>-223.50583</v>
      </c>
      <c r="AS4" s="0" t="s">
        <v>56</v>
      </c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43993</v>
      </c>
      <c r="BG4" s="6" t="n">
        <v>-14777.637088</v>
      </c>
      <c r="BH4" s="0" t="s">
        <v>125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44158</v>
      </c>
      <c r="BS4" s="6" t="n">
        <v>-6386.8</v>
      </c>
      <c r="BT4" s="0" t="s">
        <v>125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0"/>
      <c r="CB4" s="10" t="s">
        <f>=XIRR(CB2:CB3,CA2:CA3)</f>
      </c>
      <c r="CC4" s="0"/>
      <c r="CD4" s="11" t="n">
        <v>44098</v>
      </c>
      <c r="CE4" s="6" t="n">
        <v>7405.622955</v>
      </c>
      <c r="CF4" s="0" t="s">
        <v>84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44146</v>
      </c>
      <c r="CN4" s="6" t="n">
        <v>-33.615032</v>
      </c>
      <c r="CO4" s="0" t="s">
        <v>67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  <c r="DH4" s="11" t="n">
        <v>44447</v>
      </c>
      <c r="DI4" s="6" t="n">
        <v>3366.7814</v>
      </c>
      <c r="DJ4" s="0" t="s">
        <v>84</v>
      </c>
    </row>
    <row collapsed="false" customFormat="false" customHeight="false" hidden="false" ht="12.1" outlineLevel="0" r="5">
      <c r="A5" s="11" t="n">
        <v>44158</v>
      </c>
      <c r="B5" s="6" t="n">
        <v>-20616.73476</v>
      </c>
      <c r="C5" s="0" t="s">
        <v>125</v>
      </c>
      <c r="D5" s="11" t="n">
        <v>44141</v>
      </c>
      <c r="E5" s="6" t="n">
        <v>-64.333838</v>
      </c>
      <c r="F5" s="0" t="s">
        <v>75</v>
      </c>
      <c r="G5" s="11" t="n">
        <v>44088</v>
      </c>
      <c r="H5" s="6" t="n">
        <v>-30.704736</v>
      </c>
      <c r="I5" s="0" t="s">
        <v>48</v>
      </c>
      <c r="J5" s="0"/>
      <c r="K5" s="8" t="s">
        <f>=-SUM(K2:K3)</f>
      </c>
      <c r="L5" s="0" t="s">
        <v>86</v>
      </c>
      <c r="M5" s="0"/>
      <c r="N5" s="8" t="s">
        <f>=-SUM(N2:N3)</f>
      </c>
      <c r="O5" s="0" t="s">
        <v>86</v>
      </c>
      <c r="P5" s="0"/>
      <c r="Q5" s="8" t="s">
        <f>=-SUM(Q2:Q3)</f>
      </c>
      <c r="R5" s="0" t="s">
        <v>86</v>
      </c>
      <c r="S5" s="11" t="n">
        <v>44091</v>
      </c>
      <c r="T5" s="6" t="n">
        <v>-31.9941706</v>
      </c>
      <c r="U5" s="0" t="s">
        <v>69</v>
      </c>
      <c r="V5" s="0"/>
      <c r="W5" s="8" t="s">
        <f>=-SUM(W2:W3)</f>
      </c>
      <c r="X5" s="0" t="s">
        <v>86</v>
      </c>
      <c r="Y5" s="11" t="n">
        <v>44083</v>
      </c>
      <c r="Z5" s="6" t="n">
        <v>-64.569825</v>
      </c>
      <c r="AA5" s="0" t="s">
        <v>46</v>
      </c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44153</v>
      </c>
      <c r="AL5" s="6" t="n">
        <v>-42.70168</v>
      </c>
      <c r="AM5" s="0" t="s">
        <v>76</v>
      </c>
      <c r="AN5" s="0"/>
      <c r="AO5" s="8" t="s">
        <f>=-SUM(AO2:AO3)</f>
      </c>
      <c r="AP5" s="0" t="s">
        <v>86</v>
      </c>
      <c r="AQ5" s="11" t="n">
        <v>44140</v>
      </c>
      <c r="AR5" s="6" t="n">
        <v>-122.400918</v>
      </c>
      <c r="AS5" s="0" t="s">
        <v>73</v>
      </c>
      <c r="AT5" s="0"/>
      <c r="AU5" s="8" t="s">
        <f>=-SUM(AU2:AU3)</f>
      </c>
      <c r="AV5" s="0" t="s">
        <v>86</v>
      </c>
      <c r="AW5" s="0"/>
      <c r="AX5" s="8" t="s">
        <f>=-SUM(AX2:AX3)</f>
      </c>
      <c r="AY5" s="0" t="s">
        <v>86</v>
      </c>
      <c r="AZ5" s="0"/>
      <c r="BA5" s="8" t="s">
        <f>=-SUM(BA2:BA3)</f>
      </c>
      <c r="BB5" s="0" t="s">
        <v>86</v>
      </c>
      <c r="BC5" s="0"/>
      <c r="BD5" s="8" t="s">
        <f>=-SUM(BD2:BD3)</f>
      </c>
      <c r="BE5" s="0" t="s">
        <v>86</v>
      </c>
      <c r="BF5" s="0"/>
      <c r="BG5" s="10" t="s">
        <f>=XIRR(BG2:BG4,BF2:BF4)</f>
      </c>
      <c r="BH5" s="0"/>
      <c r="BI5" s="0"/>
      <c r="BJ5" s="8" t="s">
        <f>=-SUM(BJ2:BJ3)</f>
      </c>
      <c r="BK5" s="0" t="s">
        <v>86</v>
      </c>
      <c r="BL5" s="0"/>
      <c r="BM5" s="8" t="s">
        <f>=-SUM(BM2:BM3)</f>
      </c>
      <c r="BN5" s="0" t="s">
        <v>86</v>
      </c>
      <c r="BO5" s="0"/>
      <c r="BP5" s="8" t="s">
        <f>=-SUM(BP2:BP3)</f>
      </c>
      <c r="BQ5" s="0" t="s">
        <v>86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86</v>
      </c>
      <c r="BX5" s="0"/>
      <c r="BY5" s="8" t="s">
        <f>=-SUM(BY2:BY3)</f>
      </c>
      <c r="BZ5" s="0" t="s">
        <v>86</v>
      </c>
      <c r="CA5" s="0"/>
      <c r="CB5" s="8" t="s">
        <f>=-SUM(CB2:CB3)</f>
      </c>
      <c r="CC5" s="0" t="s">
        <v>86</v>
      </c>
      <c r="CD5" s="11" t="n">
        <v>44140</v>
      </c>
      <c r="CE5" s="6" t="n">
        <v>-79.200594</v>
      </c>
      <c r="CF5" s="0" t="s">
        <v>74</v>
      </c>
      <c r="CG5" s="0"/>
      <c r="CH5" s="8" t="s">
        <f>=-SUM(CH2:CH3)</f>
      </c>
      <c r="CI5" s="0" t="s">
        <v>86</v>
      </c>
      <c r="CJ5" s="0"/>
      <c r="CK5" s="8" t="s">
        <f>=-SUM(CK2:CK3)</f>
      </c>
      <c r="CL5" s="0" t="s">
        <v>86</v>
      </c>
      <c r="CM5" s="11" t="n">
        <v>44147</v>
      </c>
      <c r="CN5" s="6" t="n">
        <v>-33.5313</v>
      </c>
      <c r="CO5" s="0" t="s">
        <v>67</v>
      </c>
      <c r="CP5" s="0"/>
      <c r="CQ5" s="8" t="s">
        <f>=-SUM(CQ2:CQ3)</f>
      </c>
      <c r="CR5" s="0" t="s">
        <v>86</v>
      </c>
      <c r="CS5" s="0"/>
      <c r="CT5" s="8" t="s">
        <f>=-SUM(CT2:CT3)</f>
      </c>
      <c r="CU5" s="0" t="s">
        <v>86</v>
      </c>
      <c r="CV5" s="0"/>
      <c r="CW5" s="8" t="s">
        <f>=-SUM(CW2:CW3)</f>
      </c>
      <c r="CX5" s="0" t="s">
        <v>86</v>
      </c>
      <c r="CY5" s="0"/>
      <c r="CZ5" s="8" t="s">
        <f>=-SUM(CZ2:CZ3)</f>
      </c>
      <c r="DA5" s="0" t="s">
        <v>86</v>
      </c>
      <c r="DB5" s="0"/>
      <c r="DC5" s="8" t="s">
        <f>=-SUM(DC2:DC3)</f>
      </c>
      <c r="DD5" s="0" t="s">
        <v>86</v>
      </c>
      <c r="DE5" s="0"/>
      <c r="DF5" s="8" t="s">
        <f>=-SUM(DF2:DF3)</f>
      </c>
      <c r="DG5" s="0" t="s">
        <v>86</v>
      </c>
      <c r="DH5" s="11" t="n">
        <v>44452</v>
      </c>
      <c r="DI5" s="6" t="n">
        <v>1664.7488</v>
      </c>
      <c r="DJ5" s="0" t="s">
        <v>84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44158</v>
      </c>
      <c r="E6" s="6" t="n">
        <v>-35807.73296</v>
      </c>
      <c r="F6" s="0" t="s">
        <v>125</v>
      </c>
      <c r="G6" s="11" t="n">
        <v>44158</v>
      </c>
      <c r="H6" s="6" t="n">
        <v>-4036.99732</v>
      </c>
      <c r="I6" s="0" t="s">
        <v>125</v>
      </c>
      <c r="J6" s="0"/>
      <c r="K6" s="0"/>
      <c r="L6" s="0"/>
      <c r="M6" s="0"/>
      <c r="N6" s="0"/>
      <c r="O6" s="0"/>
      <c r="P6" s="0"/>
      <c r="Q6" s="0"/>
      <c r="R6" s="0"/>
      <c r="S6" s="11" t="n">
        <v>44158</v>
      </c>
      <c r="T6" s="6" t="n">
        <v>-7384.5658</v>
      </c>
      <c r="U6" s="0" t="s">
        <v>125</v>
      </c>
      <c r="V6" s="0"/>
      <c r="W6" s="0"/>
      <c r="X6" s="0"/>
      <c r="Y6" s="11" t="n">
        <v>44158</v>
      </c>
      <c r="Z6" s="6" t="n">
        <v>-12772.29636</v>
      </c>
      <c r="AA6" s="0" t="s">
        <v>125</v>
      </c>
      <c r="AB6" s="0"/>
      <c r="AC6" s="8" t="s">
        <f>=-SUM(AC2:AC4)</f>
      </c>
      <c r="AD6" s="0" t="s">
        <v>86</v>
      </c>
      <c r="AE6" s="0"/>
      <c r="AF6" s="8" t="s">
        <f>=-SUM(AF2:AF4)</f>
      </c>
      <c r="AG6" s="0" t="s">
        <v>86</v>
      </c>
      <c r="AH6" s="0"/>
      <c r="AI6" s="8" t="s">
        <f>=-SUM(AI2:AI4)</f>
      </c>
      <c r="AJ6" s="0" t="s">
        <v>86</v>
      </c>
      <c r="AK6" s="11" t="n">
        <v>44158</v>
      </c>
      <c r="AL6" s="6" t="n">
        <v>-16106.18268</v>
      </c>
      <c r="AM6" s="0" t="s">
        <v>125</v>
      </c>
      <c r="AN6" s="0"/>
      <c r="AO6" s="0"/>
      <c r="AP6" s="0"/>
      <c r="AQ6" s="11" t="n">
        <v>44158</v>
      </c>
      <c r="AR6" s="6" t="n">
        <v>-4709.70352</v>
      </c>
      <c r="AS6" s="0" t="s">
        <v>125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8" t="s">
        <f>=-SUM(BG2:BG4)</f>
      </c>
      <c r="BH6" s="0" t="s">
        <v>86</v>
      </c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86</v>
      </c>
      <c r="BU6" s="0"/>
      <c r="BV6" s="0"/>
      <c r="BW6" s="0"/>
      <c r="BX6" s="0"/>
      <c r="BY6" s="0"/>
      <c r="BZ6" s="0"/>
      <c r="CA6" s="0"/>
      <c r="CB6" s="0"/>
      <c r="CC6" s="0"/>
      <c r="CD6" s="11" t="n">
        <v>44158</v>
      </c>
      <c r="CE6" s="6" t="n">
        <v>-10396.16124</v>
      </c>
      <c r="CF6" s="0" t="s">
        <v>125</v>
      </c>
      <c r="CG6" s="0"/>
      <c r="CH6" s="0"/>
      <c r="CI6" s="0"/>
      <c r="CJ6" s="0"/>
      <c r="CK6" s="0"/>
      <c r="CL6" s="0"/>
      <c r="CM6" s="11" t="n">
        <v>44158</v>
      </c>
      <c r="CN6" s="6" t="n">
        <v>-5565.59864</v>
      </c>
      <c r="CO6" s="0" t="s">
        <v>125</v>
      </c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11" t="n">
        <v>44459</v>
      </c>
      <c r="DI6" s="6" t="n">
        <v>1619.543664</v>
      </c>
      <c r="DJ6" s="0" t="s">
        <v>84</v>
      </c>
    </row>
    <row collapsed="false" customFormat="false" customHeight="false" hidden="false" ht="12.1" outlineLevel="0" r="7">
      <c r="A7" s="0"/>
      <c r="B7" s="8" t="s">
        <f>=-SUM(B2:B5)</f>
      </c>
      <c r="C7" s="0" t="s">
        <v>86</v>
      </c>
      <c r="D7" s="0"/>
      <c r="E7" s="10" t="s">
        <f>=XIRR(E2:E6,D2:D6)</f>
      </c>
      <c r="F7" s="0"/>
      <c r="G7" s="0"/>
      <c r="H7" s="10" t="s">
        <f>=XIRR(H2:H6,G2:G6)</f>
      </c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0"/>
      <c r="W7" s="0"/>
      <c r="X7" s="0"/>
      <c r="Y7" s="0"/>
      <c r="Z7" s="10" t="s">
        <f>=XIRR(Z2:Z6,Y2:Y6)</f>
      </c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10" t="s">
        <f>=XIRR(AL2:AL6,AK2:AK6)</f>
      </c>
      <c r="AM7" s="0"/>
      <c r="AN7" s="0"/>
      <c r="AO7" s="0"/>
      <c r="AP7" s="0"/>
      <c r="AQ7" s="0"/>
      <c r="AR7" s="10" t="s">
        <f>=XIRR(AR2:AR6,AQ2:AQ6)</f>
      </c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10" t="s">
        <f>=XIRR(CE2:CE6,CD2:CD6)</f>
      </c>
      <c r="CF7" s="0"/>
      <c r="CG7" s="0"/>
      <c r="CH7" s="0"/>
      <c r="CI7" s="0"/>
      <c r="CJ7" s="0"/>
      <c r="CK7" s="0"/>
      <c r="CL7" s="0"/>
      <c r="CM7" s="0"/>
      <c r="CN7" s="10" t="s">
        <f>=XIRR(CN2:CN6,CM2:CM6)</f>
      </c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11" t="n">
        <v>44466</v>
      </c>
      <c r="DI7" s="6" t="n">
        <v>1664.58468</v>
      </c>
      <c r="DJ7" s="0" t="s">
        <v>84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86</v>
      </c>
      <c r="G8" s="0"/>
      <c r="H8" s="8" t="s">
        <f>=-SUM(H2:H6)</f>
      </c>
      <c r="I8" s="0" t="s">
        <v>86</v>
      </c>
      <c r="J8" s="0"/>
      <c r="K8" s="0"/>
      <c r="L8" s="0"/>
      <c r="M8" s="0"/>
      <c r="N8" s="0"/>
      <c r="O8" s="0"/>
      <c r="P8" s="0"/>
      <c r="Q8" s="0"/>
      <c r="R8" s="0"/>
      <c r="S8" s="0"/>
      <c r="T8" s="8" t="s">
        <f>=-SUM(T2:T6)</f>
      </c>
      <c r="U8" s="0" t="s">
        <v>86</v>
      </c>
      <c r="V8" s="0"/>
      <c r="W8" s="0"/>
      <c r="X8" s="0"/>
      <c r="Y8" s="0"/>
      <c r="Z8" s="8" t="s">
        <f>=-SUM(Z2:Z6)</f>
      </c>
      <c r="AA8" s="0" t="s">
        <v>86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8" t="s">
        <f>=-SUM(AL2:AL6)</f>
      </c>
      <c r="AM8" s="0" t="s">
        <v>86</v>
      </c>
      <c r="AN8" s="0"/>
      <c r="AO8" s="0"/>
      <c r="AP8" s="0"/>
      <c r="AQ8" s="0"/>
      <c r="AR8" s="8" t="s">
        <f>=-SUM(AR2:AR6)</f>
      </c>
      <c r="AS8" s="0" t="s">
        <v>86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8" t="s">
        <f>=-SUM(CE2:CE6)</f>
      </c>
      <c r="CF8" s="0" t="s">
        <v>86</v>
      </c>
      <c r="CG8" s="0"/>
      <c r="CH8" s="0"/>
      <c r="CI8" s="0"/>
      <c r="CJ8" s="0"/>
      <c r="CK8" s="0"/>
      <c r="CL8" s="0"/>
      <c r="CM8" s="0"/>
      <c r="CN8" s="8" t="s">
        <f>=-SUM(CN2:CN6)</f>
      </c>
      <c r="CO8" s="0" t="s">
        <v>86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11" t="n">
        <v>44473</v>
      </c>
      <c r="DI8" s="6" t="n">
        <v>1614.48201</v>
      </c>
      <c r="DJ8" s="0" t="s">
        <v>84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11" t="n">
        <v>44480</v>
      </c>
      <c r="DI9" s="6" t="n">
        <v>1619.7345</v>
      </c>
      <c r="DJ9" s="0" t="s">
        <v>84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11" t="n">
        <v>44487</v>
      </c>
      <c r="DI10" s="6" t="n">
        <v>1617.08217</v>
      </c>
      <c r="DJ10" s="0" t="s">
        <v>84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11" t="n">
        <v>44494</v>
      </c>
      <c r="DI11" s="6" t="n">
        <v>1642.588114</v>
      </c>
      <c r="DJ11" s="0" t="s">
        <v>84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11" t="n">
        <v>44501</v>
      </c>
      <c r="DI12" s="6" t="n">
        <v>1661.4512</v>
      </c>
      <c r="DJ12" s="0" t="s">
        <v>84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11" t="n">
        <v>44508</v>
      </c>
      <c r="DI13" s="6" t="n">
        <v>1712.842896</v>
      </c>
      <c r="DJ13" s="0" t="s">
        <v>84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11" t="n">
        <v>44515</v>
      </c>
      <c r="DI14" s="6" t="n">
        <v>1716.30202</v>
      </c>
      <c r="DJ14" s="0" t="s">
        <v>84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11" t="n">
        <v>44522</v>
      </c>
      <c r="DI15" s="6" t="n">
        <v>1749.191268</v>
      </c>
      <c r="DJ15" s="0" t="s">
        <v>84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11" t="n">
        <v>44529</v>
      </c>
      <c r="DI16" s="6" t="n">
        <v>1791.41901</v>
      </c>
      <c r="DJ16" s="0" t="s">
        <v>84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11" t="n">
        <v>44571</v>
      </c>
      <c r="DI17" s="6" t="n">
        <v>-24775.096248</v>
      </c>
      <c r="DJ17" s="0" t="s">
        <v>125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10" t="s">
        <f>=XIRR(DI2:DI17,DH2:DH17)</f>
      </c>
      <c r="DJ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8" t="s">
        <f>=-SUM(DI2:DI17)</f>
      </c>
      <c r="DJ19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126</v>
      </c>
      <c r="C1" s="0"/>
    </row>
    <row collapsed="false" customFormat="false" customHeight="false" hidden="false" ht="12.1" outlineLevel="0" r="2">
      <c r="A2" s="11" t="n">
        <v>44536</v>
      </c>
      <c r="B2" s="6" t="n">
        <v>32</v>
      </c>
      <c r="C2" s="6" t="n">
        <v>1961.86</v>
      </c>
    </row>
    <row collapsed="false" customFormat="false" customHeight="false" hidden="false" ht="12.1" outlineLevel="0" r="3">
      <c r="A3" s="11" t="n">
        <v>44543</v>
      </c>
      <c r="B3" s="6" t="n">
        <v>24</v>
      </c>
      <c r="C3" s="6" t="n">
        <v>1523.04</v>
      </c>
    </row>
    <row collapsed="false" customFormat="false" customHeight="false" hidden="false" ht="12.1" outlineLevel="0" r="4">
      <c r="A4" s="11" t="n">
        <v>44550</v>
      </c>
      <c r="B4" s="6" t="n">
        <v>46</v>
      </c>
      <c r="C4" s="6" t="n">
        <v>2846.26</v>
      </c>
    </row>
    <row collapsed="false" customFormat="false" customHeight="false" hidden="false" ht="12.1" outlineLevel="0" r="5">
      <c r="A5" s="11" t="n">
        <v>44557</v>
      </c>
      <c r="B5" s="6" t="n">
        <v>32</v>
      </c>
      <c r="C5" s="6" t="n">
        <v>2026.22</v>
      </c>
    </row>
    <row collapsed="false" customFormat="false" customHeight="false" hidden="false" ht="12.1" outlineLevel="0" r="6">
      <c r="A6" s="11" t="n">
        <v>44566</v>
      </c>
      <c r="B6" s="6" t="n">
        <v>30</v>
      </c>
      <c r="C6" s="6" t="n">
        <v>1991.06</v>
      </c>
    </row>
    <row collapsed="false" customFormat="false" customHeight="false" hidden="false" ht="12.1" outlineLevel="0" r="7">
      <c r="A7" s="11" t="n">
        <v>44571</v>
      </c>
      <c r="B7" s="6" t="n">
        <v>420</v>
      </c>
      <c r="C7" s="6" t="n">
        <v>26857.29</v>
      </c>
    </row>
    <row collapsed="false" customFormat="false" customHeight="false" hidden="false" ht="12.1" outlineLevel="0" r="8">
      <c r="A8" s="11" t="n">
        <v>44580</v>
      </c>
      <c r="B8" s="6" t="n">
        <v>30</v>
      </c>
      <c r="C8" s="6" t="n">
        <v>1909.82</v>
      </c>
    </row>
    <row collapsed="false" customFormat="false" customHeight="false" hidden="false" ht="12.1" outlineLevel="0" r="9">
      <c r="A9" s="11" t="n">
        <v>44586</v>
      </c>
      <c r="B9" s="6" t="n">
        <v>32</v>
      </c>
      <c r="C9" s="6" t="n">
        <v>1989.96</v>
      </c>
    </row>
    <row collapsed="false" customFormat="false" customHeight="false" hidden="false" ht="12.1" outlineLevel="0" r="10">
      <c r="A10" s="11" t="n">
        <v>44616</v>
      </c>
      <c r="B10" s="6" t="n">
        <v>210</v>
      </c>
      <c r="C10" s="6" t="n">
        <v>11827.88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11</v>
      </c>
    </row>
    <row collapsed="false" customFormat="false" customHeight="false" hidden="false" ht="12.1" outlineLevel="0" r="12">
      <c r="A12" s="0"/>
      <c r="B12" s="6" t="n">
        <v>105.76518882</v>
      </c>
      <c r="C12" s="0" t="s">
        <v>127</v>
      </c>
    </row>
    <row collapsed="false" customFormat="false" customHeight="false" hidden="false" ht="12.1" outlineLevel="0" r="13">
      <c r="A13" s="0"/>
      <c r="B13" s="6" t="n">
        <v>856</v>
      </c>
      <c r="C13" s="0" t="s">
        <v>128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129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3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37</v>
      </c>
      <c r="B1" s="18" t="s">
        <v>0</v>
      </c>
      <c r="C1" s="18" t="s">
        <v>2</v>
      </c>
      <c r="D1" s="18" t="s">
        <v>130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131</v>
      </c>
      <c r="L1" s="18" t="s">
        <v>132</v>
      </c>
      <c r="M1" s="18" t="s">
        <v>36</v>
      </c>
      <c r="N1" s="18" t="s">
        <v>19</v>
      </c>
      <c r="O1" s="18" t="s">
        <v>27</v>
      </c>
      <c r="P1" s="18" t="s">
        <v>133</v>
      </c>
    </row>
    <row collapsed="false" customFormat="false" customHeight="false" hidden="false" ht="12.1" outlineLevel="0" r="2">
      <c r="A2" s="21" t="n">
        <v>43413.58400463</v>
      </c>
      <c r="B2" s="22" t="s">
        <v>134</v>
      </c>
      <c r="C2" s="22" t="s">
        <v>47</v>
      </c>
      <c r="D2" s="22" t="s">
        <v>134</v>
      </c>
      <c r="E2" s="22" t="s">
        <v>134</v>
      </c>
      <c r="F2" s="22" t="s">
        <v>19</v>
      </c>
      <c r="G2" s="23" t="n">
        <v>1</v>
      </c>
      <c r="H2" s="24" t="n">
        <v>1</v>
      </c>
      <c r="I2" s="24" t="n">
        <v>100000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4"/>
      <c r="P2" s="22"/>
    </row>
    <row collapsed="false" customFormat="false" customHeight="false" hidden="false" ht="12.1" outlineLevel="0" r="3">
      <c r="A3" s="20" t="n">
        <v>43413.600243056</v>
      </c>
      <c r="B3" s="16" t="s">
        <v>135</v>
      </c>
      <c r="C3" s="16" t="s">
        <v>136</v>
      </c>
      <c r="D3" s="16" t="s">
        <v>84</v>
      </c>
      <c r="E3" s="16" t="s">
        <v>137</v>
      </c>
      <c r="F3" s="16" t="s">
        <v>19</v>
      </c>
      <c r="G3" s="7" t="n">
        <v>1470</v>
      </c>
      <c r="H3" s="6" t="n">
        <v>67.2725</v>
      </c>
      <c r="I3" s="6" t="n">
        <v>-98890.58</v>
      </c>
      <c r="J3" s="6" t="n">
        <v>-0</v>
      </c>
      <c r="K3" s="6" t="n">
        <v>-296.67</v>
      </c>
      <c r="L3" s="6" t="n">
        <v>-0</v>
      </c>
      <c r="M3" s="6"/>
      <c r="N3" s="6" t="s">
        <f>=I3+J3+K3+L3</f>
      </c>
      <c r="O3" s="6"/>
      <c r="P3" s="16"/>
    </row>
    <row collapsed="false" customFormat="false" customHeight="false" hidden="false" ht="12.1" outlineLevel="0" r="4">
      <c r="A4" s="25" t="n">
        <v>43416.470833333</v>
      </c>
      <c r="B4" s="26" t="s">
        <v>138</v>
      </c>
      <c r="C4" s="26" t="s">
        <v>45</v>
      </c>
      <c r="D4" s="26" t="s">
        <v>138</v>
      </c>
      <c r="E4" s="26" t="s">
        <v>138</v>
      </c>
      <c r="F4" s="26" t="s">
        <v>19</v>
      </c>
      <c r="G4" s="27" t="n">
        <v>1</v>
      </c>
      <c r="H4" s="28" t="n">
        <v>-713.75</v>
      </c>
      <c r="I4" s="28" t="n">
        <v>-713.75</v>
      </c>
      <c r="J4" s="28" t="n">
        <v>0</v>
      </c>
      <c r="K4" s="28" t="n">
        <v>-0</v>
      </c>
      <c r="L4" s="28" t="n">
        <v>-0</v>
      </c>
      <c r="M4" s="28"/>
      <c r="N4" s="6" t="s">
        <f>=I4+J4+K4+L4</f>
      </c>
      <c r="O4" s="28"/>
      <c r="P4" s="26"/>
    </row>
    <row collapsed="false" customFormat="false" customHeight="false" hidden="false" ht="12.1" outlineLevel="0" r="5">
      <c r="A5" s="29" t="n">
        <v>43417</v>
      </c>
      <c r="B5" s="30" t="s">
        <v>139</v>
      </c>
      <c r="C5" s="30" t="s">
        <v>140</v>
      </c>
      <c r="D5" s="30" t="s">
        <v>139</v>
      </c>
      <c r="E5" s="30" t="s">
        <v>139</v>
      </c>
      <c r="F5" s="30" t="s">
        <v>19</v>
      </c>
      <c r="G5" s="31" t="n">
        <v>1</v>
      </c>
      <c r="H5" s="32" t="n">
        <v>-1</v>
      </c>
      <c r="I5" s="32" t="n">
        <v>-99</v>
      </c>
      <c r="J5" s="32" t="n">
        <v>0</v>
      </c>
      <c r="K5" s="32" t="n">
        <v>-0</v>
      </c>
      <c r="L5" s="32" t="n">
        <v>-0</v>
      </c>
      <c r="M5" s="32"/>
      <c r="N5" s="6" t="s">
        <f>=I5+J5+K5+L5</f>
      </c>
      <c r="O5" s="32"/>
      <c r="P5" s="30"/>
    </row>
    <row collapsed="false" customFormat="false" customHeight="false" hidden="false" ht="12.1" outlineLevel="0" r="6">
      <c r="A6" s="25" t="n">
        <v>43419.516631944</v>
      </c>
      <c r="B6" s="26" t="s">
        <v>138</v>
      </c>
      <c r="C6" s="26" t="s">
        <v>45</v>
      </c>
      <c r="D6" s="26" t="s">
        <v>138</v>
      </c>
      <c r="E6" s="26" t="s">
        <v>138</v>
      </c>
      <c r="F6" s="26" t="s">
        <v>36</v>
      </c>
      <c r="G6" s="27" t="n">
        <v>1</v>
      </c>
      <c r="H6" s="28" t="n">
        <v>-1470</v>
      </c>
      <c r="I6" s="28" t="n">
        <v>-1470</v>
      </c>
      <c r="J6" s="28" t="n">
        <v>0</v>
      </c>
      <c r="K6" s="28" t="n">
        <v>-0</v>
      </c>
      <c r="L6" s="28" t="n">
        <v>-0</v>
      </c>
      <c r="M6" s="6" t="s">
        <f>=I6+J6+K6+L6</f>
      </c>
      <c r="N6" s="28"/>
      <c r="O6" s="28"/>
      <c r="P6" s="26"/>
    </row>
    <row collapsed="false" customFormat="false" customHeight="false" hidden="false" ht="12.1" outlineLevel="0" r="7">
      <c r="A7" s="20" t="n">
        <v>43426.65818287</v>
      </c>
      <c r="B7" s="16" t="s">
        <v>135</v>
      </c>
      <c r="C7" s="16" t="s">
        <v>136</v>
      </c>
      <c r="D7" s="16" t="s">
        <v>84</v>
      </c>
      <c r="E7" s="16" t="s">
        <v>137</v>
      </c>
      <c r="F7" s="16" t="s">
        <v>19</v>
      </c>
      <c r="G7" s="7" t="n">
        <v>450</v>
      </c>
      <c r="H7" s="6" t="n">
        <v>65.565</v>
      </c>
      <c r="I7" s="6" t="n">
        <v>-29504.25</v>
      </c>
      <c r="J7" s="6" t="n">
        <v>-0</v>
      </c>
      <c r="K7" s="6" t="n">
        <v>-88.51</v>
      </c>
      <c r="L7" s="6" t="n">
        <v>-0</v>
      </c>
      <c r="M7" s="6"/>
      <c r="N7" s="6" t="s">
        <f>=I7+J7+K7+L7</f>
      </c>
      <c r="O7" s="6"/>
      <c r="P7" s="16"/>
    </row>
    <row collapsed="false" customFormat="false" customHeight="false" hidden="false" ht="12.1" outlineLevel="0" r="8">
      <c r="A8" s="21" t="n">
        <v>43426.658194444</v>
      </c>
      <c r="B8" s="22" t="s">
        <v>134</v>
      </c>
      <c r="C8" s="22" t="s">
        <v>47</v>
      </c>
      <c r="D8" s="22" t="s">
        <v>134</v>
      </c>
      <c r="E8" s="22" t="s">
        <v>134</v>
      </c>
      <c r="F8" s="22" t="s">
        <v>19</v>
      </c>
      <c r="G8" s="23" t="n">
        <v>1</v>
      </c>
      <c r="H8" s="24" t="n">
        <v>1</v>
      </c>
      <c r="I8" s="24" t="n">
        <v>29592.76</v>
      </c>
      <c r="J8" s="24" t="n">
        <v>0</v>
      </c>
      <c r="K8" s="24" t="n">
        <v>-0</v>
      </c>
      <c r="L8" s="24" t="n">
        <v>-0</v>
      </c>
      <c r="M8" s="24"/>
      <c r="N8" s="6" t="s">
        <f>=I8+J8+K8+L8</f>
      </c>
      <c r="O8" s="24"/>
      <c r="P8" s="22"/>
    </row>
    <row collapsed="false" customFormat="false" customHeight="false" hidden="false" ht="12.1" outlineLevel="0" r="9">
      <c r="A9" s="25" t="n">
        <v>43430.726643519</v>
      </c>
      <c r="B9" s="26" t="s">
        <v>138</v>
      </c>
      <c r="C9" s="26" t="s">
        <v>45</v>
      </c>
      <c r="D9" s="26" t="s">
        <v>138</v>
      </c>
      <c r="E9" s="26" t="s">
        <v>138</v>
      </c>
      <c r="F9" s="26" t="s">
        <v>36</v>
      </c>
      <c r="G9" s="27" t="n">
        <v>1</v>
      </c>
      <c r="H9" s="28" t="n">
        <v>-450</v>
      </c>
      <c r="I9" s="28" t="n">
        <v>-450</v>
      </c>
      <c r="J9" s="28" t="n">
        <v>0</v>
      </c>
      <c r="K9" s="28" t="n">
        <v>-0</v>
      </c>
      <c r="L9" s="28" t="n">
        <v>-0</v>
      </c>
      <c r="M9" s="6" t="s">
        <f>=I9+J9+K9+L9</f>
      </c>
      <c r="N9" s="28"/>
      <c r="O9" s="28"/>
      <c r="P9" s="26"/>
    </row>
    <row collapsed="false" customFormat="false" customHeight="false" hidden="false" ht="12.1" outlineLevel="0" r="10">
      <c r="A10" s="29" t="n">
        <v>43441</v>
      </c>
      <c r="B10" s="30" t="s">
        <v>139</v>
      </c>
      <c r="C10" s="30" t="s">
        <v>140</v>
      </c>
      <c r="D10" s="30" t="s">
        <v>139</v>
      </c>
      <c r="E10" s="30" t="s">
        <v>139</v>
      </c>
      <c r="F10" s="30" t="s">
        <v>19</v>
      </c>
      <c r="G10" s="31" t="n">
        <v>1</v>
      </c>
      <c r="H10" s="32" t="n">
        <v>-1</v>
      </c>
      <c r="I10" s="32" t="n">
        <v>-99</v>
      </c>
      <c r="J10" s="32" t="n">
        <v>0</v>
      </c>
      <c r="K10" s="32" t="n">
        <v>-0</v>
      </c>
      <c r="L10" s="32" t="n">
        <v>-0</v>
      </c>
      <c r="M10" s="32"/>
      <c r="N10" s="6" t="s">
        <f>=I10+J10+K10+L10</f>
      </c>
      <c r="O10" s="32"/>
      <c r="P10" s="30"/>
    </row>
    <row collapsed="false" customFormat="false" customHeight="false" hidden="false" ht="12.1" outlineLevel="0" r="11">
      <c r="A11" s="20" t="n">
        <v>43441.710844907</v>
      </c>
      <c r="B11" s="16" t="s">
        <v>135</v>
      </c>
      <c r="C11" s="16" t="s">
        <v>136</v>
      </c>
      <c r="D11" s="16" t="s">
        <v>84</v>
      </c>
      <c r="E11" s="16" t="s">
        <v>137</v>
      </c>
      <c r="F11" s="16" t="s">
        <v>19</v>
      </c>
      <c r="G11" s="7" t="n">
        <v>500</v>
      </c>
      <c r="H11" s="6" t="n">
        <v>66.16</v>
      </c>
      <c r="I11" s="6" t="n">
        <v>-33080</v>
      </c>
      <c r="J11" s="6" t="n">
        <v>-0</v>
      </c>
      <c r="K11" s="6" t="n">
        <v>-99.24</v>
      </c>
      <c r="L11" s="6" t="n">
        <v>-0</v>
      </c>
      <c r="M11" s="6"/>
      <c r="N11" s="6" t="s">
        <f>=I11+J11+K11+L11</f>
      </c>
      <c r="O11" s="6"/>
      <c r="P11" s="16"/>
    </row>
    <row collapsed="false" customFormat="false" customHeight="false" hidden="false" ht="12.1" outlineLevel="0" r="12">
      <c r="A12" s="21" t="n">
        <v>43441.710844907</v>
      </c>
      <c r="B12" s="22" t="s">
        <v>134</v>
      </c>
      <c r="C12" s="22" t="s">
        <v>47</v>
      </c>
      <c r="D12" s="22" t="s">
        <v>134</v>
      </c>
      <c r="E12" s="22" t="s">
        <v>134</v>
      </c>
      <c r="F12" s="22" t="s">
        <v>19</v>
      </c>
      <c r="G12" s="23" t="n">
        <v>1</v>
      </c>
      <c r="H12" s="24" t="n">
        <v>1</v>
      </c>
      <c r="I12" s="24" t="n">
        <v>33278.24</v>
      </c>
      <c r="J12" s="24" t="n">
        <v>0</v>
      </c>
      <c r="K12" s="24" t="n">
        <v>-0</v>
      </c>
      <c r="L12" s="24" t="n">
        <v>-0</v>
      </c>
      <c r="M12" s="24"/>
      <c r="N12" s="6" t="s">
        <f>=I12+J12+K12+L12</f>
      </c>
      <c r="O12" s="24"/>
      <c r="P12" s="22"/>
    </row>
    <row collapsed="false" customFormat="false" customHeight="false" hidden="false" ht="12.1" outlineLevel="0" r="13">
      <c r="A13" s="21" t="n">
        <v>43460.526006944</v>
      </c>
      <c r="B13" s="22" t="s">
        <v>134</v>
      </c>
      <c r="C13" s="22" t="s">
        <v>47</v>
      </c>
      <c r="D13" s="22" t="s">
        <v>134</v>
      </c>
      <c r="E13" s="22" t="s">
        <v>134</v>
      </c>
      <c r="F13" s="22" t="s">
        <v>36</v>
      </c>
      <c r="G13" s="23" t="n">
        <v>1</v>
      </c>
      <c r="H13" s="24" t="n">
        <v>1</v>
      </c>
      <c r="I13" s="24" t="n">
        <v>1690.61</v>
      </c>
      <c r="J13" s="24" t="n">
        <v>0</v>
      </c>
      <c r="K13" s="24" t="n">
        <v>-0</v>
      </c>
      <c r="L13" s="24" t="n">
        <v>-0</v>
      </c>
      <c r="M13" s="6" t="s">
        <f>=I13+J13+K13+L13</f>
      </c>
      <c r="N13" s="24"/>
      <c r="O13" s="24"/>
      <c r="P13" s="22"/>
    </row>
    <row collapsed="false" customFormat="false" customHeight="false" hidden="false" ht="12.1" outlineLevel="0" r="14">
      <c r="A14" s="25" t="n">
        <v>43468.7553125</v>
      </c>
      <c r="B14" s="26" t="s">
        <v>138</v>
      </c>
      <c r="C14" s="26" t="s">
        <v>45</v>
      </c>
      <c r="D14" s="26" t="s">
        <v>138</v>
      </c>
      <c r="E14" s="26" t="s">
        <v>138</v>
      </c>
      <c r="F14" s="26" t="s">
        <v>36</v>
      </c>
      <c r="G14" s="27" t="n">
        <v>1</v>
      </c>
      <c r="H14" s="28" t="n">
        <v>-2.86</v>
      </c>
      <c r="I14" s="28" t="n">
        <v>-2.86</v>
      </c>
      <c r="J14" s="28" t="n">
        <v>0</v>
      </c>
      <c r="K14" s="28" t="n">
        <v>-0</v>
      </c>
      <c r="L14" s="28" t="n">
        <v>-0</v>
      </c>
      <c r="M14" s="6" t="s">
        <f>=I14+J14+K14+L14</f>
      </c>
      <c r="N14" s="28"/>
      <c r="O14" s="28"/>
      <c r="P14" s="26"/>
    </row>
    <row collapsed="false" customFormat="false" customHeight="false" hidden="false" ht="12.1" outlineLevel="0" r="15">
      <c r="A15" s="25" t="n">
        <v>43476.514872685</v>
      </c>
      <c r="B15" s="26" t="s">
        <v>138</v>
      </c>
      <c r="C15" s="26" t="s">
        <v>45</v>
      </c>
      <c r="D15" s="26" t="s">
        <v>138</v>
      </c>
      <c r="E15" s="26" t="s">
        <v>138</v>
      </c>
      <c r="F15" s="26" t="s">
        <v>36</v>
      </c>
      <c r="G15" s="27" t="n">
        <v>1</v>
      </c>
      <c r="H15" s="28" t="n">
        <v>-14.89</v>
      </c>
      <c r="I15" s="28" t="n">
        <v>-14.89</v>
      </c>
      <c r="J15" s="28" t="n">
        <v>0</v>
      </c>
      <c r="K15" s="28" t="n">
        <v>-0</v>
      </c>
      <c r="L15" s="28" t="n">
        <v>-0</v>
      </c>
      <c r="M15" s="6" t="s">
        <f>=I15+J15+K15+L15</f>
      </c>
      <c r="N15" s="28"/>
      <c r="O15" s="28"/>
      <c r="P15" s="26"/>
    </row>
    <row collapsed="false" customFormat="false" customHeight="false" hidden="false" ht="12.1" outlineLevel="0" r="16">
      <c r="A16" s="20" t="n">
        <v>43479.86025463</v>
      </c>
      <c r="B16" s="16" t="s">
        <v>135</v>
      </c>
      <c r="C16" s="16" t="s">
        <v>136</v>
      </c>
      <c r="D16" s="16" t="s">
        <v>84</v>
      </c>
      <c r="E16" s="16" t="s">
        <v>137</v>
      </c>
      <c r="F16" s="16" t="s">
        <v>19</v>
      </c>
      <c r="G16" s="7" t="n">
        <v>600</v>
      </c>
      <c r="H16" s="6" t="n">
        <v>67.0075</v>
      </c>
      <c r="I16" s="6" t="n">
        <v>-40204.5</v>
      </c>
      <c r="J16" s="6" t="n">
        <v>-0</v>
      </c>
      <c r="K16" s="6" t="n">
        <v>-120.61</v>
      </c>
      <c r="L16" s="6" t="n">
        <v>-0</v>
      </c>
      <c r="M16" s="6"/>
      <c r="N16" s="6" t="s">
        <f>=I16+J16+K16+L16</f>
      </c>
      <c r="O16" s="6"/>
      <c r="P16" s="16"/>
    </row>
    <row collapsed="false" customFormat="false" customHeight="false" hidden="false" ht="12.1" outlineLevel="0" r="17">
      <c r="A17" s="21" t="n">
        <v>43479.860266204</v>
      </c>
      <c r="B17" s="22" t="s">
        <v>134</v>
      </c>
      <c r="C17" s="22" t="s">
        <v>47</v>
      </c>
      <c r="D17" s="22" t="s">
        <v>134</v>
      </c>
      <c r="E17" s="22" t="s">
        <v>134</v>
      </c>
      <c r="F17" s="22" t="s">
        <v>19</v>
      </c>
      <c r="G17" s="23" t="n">
        <v>1</v>
      </c>
      <c r="H17" s="24" t="n">
        <v>1</v>
      </c>
      <c r="I17" s="24" t="n">
        <v>40424.11</v>
      </c>
      <c r="J17" s="24" t="n">
        <v>0</v>
      </c>
      <c r="K17" s="24" t="n">
        <v>-0</v>
      </c>
      <c r="L17" s="24" t="n">
        <v>-0</v>
      </c>
      <c r="M17" s="24"/>
      <c r="N17" s="6" t="s">
        <f>=I17+J17+K17+L17</f>
      </c>
      <c r="O17" s="24"/>
      <c r="P17" s="22"/>
    </row>
    <row collapsed="false" customFormat="false" customHeight="false" hidden="false" ht="12.1" outlineLevel="0" r="18">
      <c r="A18" s="25" t="n">
        <v>43479.941365741</v>
      </c>
      <c r="B18" s="26" t="s">
        <v>138</v>
      </c>
      <c r="C18" s="26" t="s">
        <v>45</v>
      </c>
      <c r="D18" s="26" t="s">
        <v>138</v>
      </c>
      <c r="E18" s="26" t="s">
        <v>138</v>
      </c>
      <c r="F18" s="26" t="s">
        <v>36</v>
      </c>
      <c r="G18" s="27" t="n">
        <v>1</v>
      </c>
      <c r="H18" s="28" t="n">
        <v>-10.34</v>
      </c>
      <c r="I18" s="28" t="n">
        <v>-10.34</v>
      </c>
      <c r="J18" s="28" t="n">
        <v>0</v>
      </c>
      <c r="K18" s="28" t="n">
        <v>-0</v>
      </c>
      <c r="L18" s="28" t="n">
        <v>-0</v>
      </c>
      <c r="M18" s="6" t="s">
        <f>=I18+J18+K18+L18</f>
      </c>
      <c r="N18" s="28"/>
      <c r="O18" s="28"/>
      <c r="P18" s="26"/>
    </row>
    <row collapsed="false" customFormat="false" customHeight="false" hidden="false" ht="12.1" outlineLevel="0" r="19">
      <c r="A19" s="29" t="n">
        <v>43480</v>
      </c>
      <c r="B19" s="30" t="s">
        <v>139</v>
      </c>
      <c r="C19" s="30" t="s">
        <v>140</v>
      </c>
      <c r="D19" s="30" t="s">
        <v>139</v>
      </c>
      <c r="E19" s="30" t="s">
        <v>139</v>
      </c>
      <c r="F19" s="30" t="s">
        <v>19</v>
      </c>
      <c r="G19" s="31" t="n">
        <v>1</v>
      </c>
      <c r="H19" s="32" t="n">
        <v>-1</v>
      </c>
      <c r="I19" s="32" t="n">
        <v>-99</v>
      </c>
      <c r="J19" s="32" t="n">
        <v>0</v>
      </c>
      <c r="K19" s="32" t="n">
        <v>-0</v>
      </c>
      <c r="L19" s="32" t="n">
        <v>-0</v>
      </c>
      <c r="M19" s="32"/>
      <c r="N19" s="6" t="s">
        <f>=I19+J19+K19+L19</f>
      </c>
      <c r="O19" s="32"/>
      <c r="P19" s="30"/>
    </row>
    <row collapsed="false" customFormat="false" customHeight="false" hidden="false" ht="12.1" outlineLevel="0" r="20">
      <c r="A20" s="25" t="n">
        <v>43490.959756944</v>
      </c>
      <c r="B20" s="26" t="s">
        <v>138</v>
      </c>
      <c r="C20" s="26" t="s">
        <v>45</v>
      </c>
      <c r="D20" s="26" t="s">
        <v>138</v>
      </c>
      <c r="E20" s="26" t="s">
        <v>138</v>
      </c>
      <c r="F20" s="26" t="s">
        <v>36</v>
      </c>
      <c r="G20" s="27" t="n">
        <v>2</v>
      </c>
      <c r="H20" s="28" t="n">
        <v>-43.49</v>
      </c>
      <c r="I20" s="28" t="n">
        <v>-91.02</v>
      </c>
      <c r="J20" s="28" t="n">
        <v>0</v>
      </c>
      <c r="K20" s="28" t="n">
        <v>-0</v>
      </c>
      <c r="L20" s="28" t="n">
        <v>-0</v>
      </c>
      <c r="M20" s="6" t="s">
        <f>=I20+J20+K20+L20</f>
      </c>
      <c r="N20" s="28"/>
      <c r="O20" s="28"/>
      <c r="P20" s="26"/>
    </row>
    <row collapsed="false" customFormat="false" customHeight="false" hidden="false" ht="12.1" outlineLevel="0" r="21">
      <c r="A21" s="25" t="n">
        <v>43493.632280093</v>
      </c>
      <c r="B21" s="26" t="s">
        <v>138</v>
      </c>
      <c r="C21" s="26" t="s">
        <v>45</v>
      </c>
      <c r="D21" s="26" t="s">
        <v>138</v>
      </c>
      <c r="E21" s="26" t="s">
        <v>138</v>
      </c>
      <c r="F21" s="26" t="s">
        <v>36</v>
      </c>
      <c r="G21" s="27" t="n">
        <v>1</v>
      </c>
      <c r="H21" s="28" t="n">
        <v>-2.73</v>
      </c>
      <c r="I21" s="28" t="n">
        <v>-2.73</v>
      </c>
      <c r="J21" s="28" t="n">
        <v>0</v>
      </c>
      <c r="K21" s="28" t="n">
        <v>-0</v>
      </c>
      <c r="L21" s="28" t="n">
        <v>-0</v>
      </c>
      <c r="M21" s="6" t="s">
        <f>=I21+J21+K21+L21</f>
      </c>
      <c r="N21" s="28"/>
      <c r="O21" s="28"/>
      <c r="P21" s="26"/>
    </row>
    <row collapsed="false" customFormat="false" customHeight="false" hidden="false" ht="12.1" outlineLevel="0" r="22">
      <c r="A22" s="25" t="n">
        <v>43514.790416667</v>
      </c>
      <c r="B22" s="26" t="s">
        <v>138</v>
      </c>
      <c r="C22" s="26" t="s">
        <v>45</v>
      </c>
      <c r="D22" s="26" t="s">
        <v>138</v>
      </c>
      <c r="E22" s="26" t="s">
        <v>138</v>
      </c>
      <c r="F22" s="26" t="s">
        <v>36</v>
      </c>
      <c r="G22" s="27" t="n">
        <v>1</v>
      </c>
      <c r="H22" s="28" t="n">
        <v>-2668.77</v>
      </c>
      <c r="I22" s="28" t="n">
        <v>-2668.77</v>
      </c>
      <c r="J22" s="28" t="n">
        <v>0</v>
      </c>
      <c r="K22" s="28" t="n">
        <v>-0</v>
      </c>
      <c r="L22" s="28" t="n">
        <v>-0</v>
      </c>
      <c r="M22" s="6" t="s">
        <f>=I22+J22+K22+L22</f>
      </c>
      <c r="N22" s="28"/>
      <c r="O22" s="28"/>
      <c r="P22" s="26"/>
    </row>
    <row collapsed="false" customFormat="false" customHeight="false" hidden="false" ht="12.1" outlineLevel="0" r="23">
      <c r="A23" s="21" t="n">
        <v>43539.831446759</v>
      </c>
      <c r="B23" s="22" t="s">
        <v>134</v>
      </c>
      <c r="C23" s="22" t="s">
        <v>47</v>
      </c>
      <c r="D23" s="22" t="s">
        <v>134</v>
      </c>
      <c r="E23" s="22" t="s">
        <v>134</v>
      </c>
      <c r="F23" s="22" t="s">
        <v>19</v>
      </c>
      <c r="G23" s="23" t="n">
        <v>1</v>
      </c>
      <c r="H23" s="24" t="n">
        <v>1</v>
      </c>
      <c r="I23" s="24" t="n">
        <v>65243.85</v>
      </c>
      <c r="J23" s="24" t="n">
        <v>0</v>
      </c>
      <c r="K23" s="24" t="n">
        <v>-0</v>
      </c>
      <c r="L23" s="24" t="n">
        <v>-0</v>
      </c>
      <c r="M23" s="24"/>
      <c r="N23" s="6" t="s">
        <f>=I23+J23+K23+L23</f>
      </c>
      <c r="O23" s="24"/>
      <c r="P23" s="22"/>
    </row>
    <row collapsed="false" customFormat="false" customHeight="false" hidden="false" ht="12.1" outlineLevel="0" r="24">
      <c r="A24" s="20" t="n">
        <v>43539.833414352</v>
      </c>
      <c r="B24" s="16" t="s">
        <v>135</v>
      </c>
      <c r="C24" s="16" t="s">
        <v>136</v>
      </c>
      <c r="D24" s="16" t="s">
        <v>84</v>
      </c>
      <c r="E24" s="16" t="s">
        <v>137</v>
      </c>
      <c r="F24" s="16" t="s">
        <v>19</v>
      </c>
      <c r="G24" s="7" t="n">
        <v>1000</v>
      </c>
      <c r="H24" s="6" t="n">
        <v>64.95</v>
      </c>
      <c r="I24" s="6" t="n">
        <v>-64950</v>
      </c>
      <c r="J24" s="6" t="n">
        <v>-0</v>
      </c>
      <c r="K24" s="6" t="n">
        <v>-194.85</v>
      </c>
      <c r="L24" s="6" t="n">
        <v>-0</v>
      </c>
      <c r="M24" s="6"/>
      <c r="N24" s="6" t="s">
        <f>=I24+J24+K24+L24</f>
      </c>
      <c r="O24" s="6"/>
      <c r="P24" s="16"/>
    </row>
    <row collapsed="false" customFormat="false" customHeight="false" hidden="false" ht="12.1" outlineLevel="0" r="25">
      <c r="A25" s="29" t="n">
        <v>43542</v>
      </c>
      <c r="B25" s="30" t="s">
        <v>139</v>
      </c>
      <c r="C25" s="30" t="s">
        <v>140</v>
      </c>
      <c r="D25" s="30" t="s">
        <v>139</v>
      </c>
      <c r="E25" s="30" t="s">
        <v>139</v>
      </c>
      <c r="F25" s="30" t="s">
        <v>19</v>
      </c>
      <c r="G25" s="31" t="n">
        <v>1</v>
      </c>
      <c r="H25" s="32" t="n">
        <v>-1</v>
      </c>
      <c r="I25" s="32" t="n">
        <v>-99</v>
      </c>
      <c r="J25" s="32" t="n">
        <v>0</v>
      </c>
      <c r="K25" s="32" t="n">
        <v>-0</v>
      </c>
      <c r="L25" s="32" t="n">
        <v>-0</v>
      </c>
      <c r="M25" s="32"/>
      <c r="N25" s="6" t="s">
        <f>=I25+J25+K25+L25</f>
      </c>
      <c r="O25" s="32"/>
      <c r="P25" s="30"/>
    </row>
    <row collapsed="false" customFormat="false" customHeight="false" hidden="false" ht="12.1" outlineLevel="0" r="26">
      <c r="A26" s="25" t="n">
        <v>43809.068171296</v>
      </c>
      <c r="B26" s="26" t="s">
        <v>138</v>
      </c>
      <c r="C26" s="26" t="s">
        <v>45</v>
      </c>
      <c r="D26" s="26" t="s">
        <v>138</v>
      </c>
      <c r="E26" s="26" t="s">
        <v>138</v>
      </c>
      <c r="F26" s="26" t="s">
        <v>36</v>
      </c>
      <c r="G26" s="27" t="n">
        <v>1</v>
      </c>
      <c r="H26" s="28" t="n">
        <v>-1000</v>
      </c>
      <c r="I26" s="28" t="n">
        <v>-1000</v>
      </c>
      <c r="J26" s="28" t="n">
        <v>0</v>
      </c>
      <c r="K26" s="28" t="n">
        <v>-0</v>
      </c>
      <c r="L26" s="28" t="n">
        <v>-0</v>
      </c>
      <c r="M26" s="6" t="s">
        <f>=I26+J26+K26+L26</f>
      </c>
      <c r="N26" s="28"/>
      <c r="O26" s="28"/>
      <c r="P26" s="26"/>
    </row>
    <row collapsed="false" customFormat="false" customHeight="false" hidden="false" ht="12.1" outlineLevel="0" r="27">
      <c r="A27" s="20" t="n">
        <v>43899.762314815</v>
      </c>
      <c r="B27" s="16" t="s">
        <v>87</v>
      </c>
      <c r="C27" s="16" t="s">
        <v>141</v>
      </c>
      <c r="D27" s="16" t="s">
        <v>84</v>
      </c>
      <c r="E27" s="16" t="s">
        <v>142</v>
      </c>
      <c r="F27" s="16" t="s">
        <v>36</v>
      </c>
      <c r="G27" s="7" t="n">
        <v>1</v>
      </c>
      <c r="H27" s="6" t="n">
        <v>171.93</v>
      </c>
      <c r="I27" s="6" t="n">
        <v>-171.93</v>
      </c>
      <c r="J27" s="6" t="n">
        <v>-0</v>
      </c>
      <c r="K27" s="6" t="n">
        <v>-0.52</v>
      </c>
      <c r="L27" s="6" t="n">
        <v>-0</v>
      </c>
      <c r="M27" s="6" t="s">
        <f>=I27+J27+K27+L27</f>
      </c>
      <c r="N27" s="6"/>
      <c r="O27" s="6"/>
      <c r="P27" s="16"/>
    </row>
    <row collapsed="false" customFormat="false" customHeight="false" hidden="false" ht="12.1" outlineLevel="0" r="28">
      <c r="A28" s="20" t="n">
        <v>43899.762638889</v>
      </c>
      <c r="B28" s="16" t="s">
        <v>88</v>
      </c>
      <c r="C28" s="16" t="s">
        <v>143</v>
      </c>
      <c r="D28" s="16" t="s">
        <v>84</v>
      </c>
      <c r="E28" s="16" t="s">
        <v>142</v>
      </c>
      <c r="F28" s="16" t="s">
        <v>36</v>
      </c>
      <c r="G28" s="7" t="n">
        <v>1</v>
      </c>
      <c r="H28" s="6" t="n">
        <v>274.88</v>
      </c>
      <c r="I28" s="6" t="n">
        <v>-274.88</v>
      </c>
      <c r="J28" s="6" t="n">
        <v>-0</v>
      </c>
      <c r="K28" s="6" t="n">
        <v>-0.82</v>
      </c>
      <c r="L28" s="6" t="n">
        <v>-0</v>
      </c>
      <c r="M28" s="6" t="s">
        <f>=I28+J28+K28+L28</f>
      </c>
      <c r="N28" s="6"/>
      <c r="O28" s="6"/>
      <c r="P28" s="16"/>
    </row>
    <row collapsed="false" customFormat="false" customHeight="false" hidden="false" ht="12.1" outlineLevel="0" r="29">
      <c r="A29" s="20" t="n">
        <v>43899.765104167</v>
      </c>
      <c r="B29" s="16" t="s">
        <v>89</v>
      </c>
      <c r="C29" s="16" t="s">
        <v>144</v>
      </c>
      <c r="D29" s="16" t="s">
        <v>84</v>
      </c>
      <c r="E29" s="16" t="s">
        <v>142</v>
      </c>
      <c r="F29" s="16" t="s">
        <v>36</v>
      </c>
      <c r="G29" s="7" t="n">
        <v>1</v>
      </c>
      <c r="H29" s="6" t="n">
        <v>53.12</v>
      </c>
      <c r="I29" s="6" t="n">
        <v>-53.12</v>
      </c>
      <c r="J29" s="6" t="n">
        <v>-0</v>
      </c>
      <c r="K29" s="6" t="n">
        <v>-0.16</v>
      </c>
      <c r="L29" s="6" t="n">
        <v>-0</v>
      </c>
      <c r="M29" s="6" t="s">
        <f>=I29+J29+K29+L29</f>
      </c>
      <c r="N29" s="6"/>
      <c r="O29" s="6"/>
      <c r="P29" s="16"/>
    </row>
    <row collapsed="false" customFormat="false" customHeight="false" hidden="false" ht="12.1" outlineLevel="0" r="30">
      <c r="A30" s="20" t="n">
        <v>43899.772951389</v>
      </c>
      <c r="B30" s="16" t="s">
        <v>90</v>
      </c>
      <c r="C30" s="16" t="s">
        <v>145</v>
      </c>
      <c r="D30" s="16" t="s">
        <v>84</v>
      </c>
      <c r="E30" s="16" t="s">
        <v>142</v>
      </c>
      <c r="F30" s="16" t="s">
        <v>36</v>
      </c>
      <c r="G30" s="7" t="n">
        <v>1</v>
      </c>
      <c r="H30" s="6" t="n">
        <v>196.6</v>
      </c>
      <c r="I30" s="6" t="n">
        <v>-196.6</v>
      </c>
      <c r="J30" s="6" t="n">
        <v>-0</v>
      </c>
      <c r="K30" s="6" t="n">
        <v>-0.59</v>
      </c>
      <c r="L30" s="6" t="n">
        <v>-0</v>
      </c>
      <c r="M30" s="6" t="s">
        <f>=I30+J30+K30+L30</f>
      </c>
      <c r="N30" s="6"/>
      <c r="O30" s="6"/>
      <c r="P30" s="16"/>
    </row>
    <row collapsed="false" customFormat="false" customHeight="false" hidden="false" ht="12.1" outlineLevel="0" r="31">
      <c r="A31" s="20" t="n">
        <v>43899.77462963</v>
      </c>
      <c r="B31" s="16" t="s">
        <v>91</v>
      </c>
      <c r="C31" s="16" t="s">
        <v>146</v>
      </c>
      <c r="D31" s="16" t="s">
        <v>84</v>
      </c>
      <c r="E31" s="16" t="s">
        <v>142</v>
      </c>
      <c r="F31" s="16" t="s">
        <v>36</v>
      </c>
      <c r="G31" s="7" t="n">
        <v>1</v>
      </c>
      <c r="H31" s="6" t="n">
        <v>196.31</v>
      </c>
      <c r="I31" s="6" t="n">
        <v>-196.31</v>
      </c>
      <c r="J31" s="6" t="n">
        <v>-0</v>
      </c>
      <c r="K31" s="6" t="n">
        <v>-0.59</v>
      </c>
      <c r="L31" s="6" t="n">
        <v>-0</v>
      </c>
      <c r="M31" s="6" t="s">
        <f>=I31+J31+K31+L31</f>
      </c>
      <c r="N31" s="6"/>
      <c r="O31" s="6"/>
      <c r="P31" s="16"/>
    </row>
    <row collapsed="false" customFormat="false" customHeight="false" hidden="false" ht="12.1" outlineLevel="0" r="32">
      <c r="A32" s="20" t="n">
        <v>43899.777638889</v>
      </c>
      <c r="B32" s="16" t="s">
        <v>92</v>
      </c>
      <c r="C32" s="16" t="s">
        <v>147</v>
      </c>
      <c r="D32" s="16" t="s">
        <v>84</v>
      </c>
      <c r="E32" s="16" t="s">
        <v>142</v>
      </c>
      <c r="F32" s="16" t="s">
        <v>36</v>
      </c>
      <c r="G32" s="7" t="n">
        <v>1</v>
      </c>
      <c r="H32" s="6" t="n">
        <v>107.16</v>
      </c>
      <c r="I32" s="6" t="n">
        <v>-107.16</v>
      </c>
      <c r="J32" s="6" t="n">
        <v>-0</v>
      </c>
      <c r="K32" s="6" t="n">
        <v>-0.32</v>
      </c>
      <c r="L32" s="6" t="n">
        <v>-0</v>
      </c>
      <c r="M32" s="6" t="s">
        <f>=I32+J32+K32+L32</f>
      </c>
      <c r="N32" s="6"/>
      <c r="O32" s="6"/>
      <c r="P32" s="16"/>
    </row>
    <row collapsed="false" customFormat="false" customHeight="false" hidden="false" ht="12.1" outlineLevel="0" r="33">
      <c r="A33" s="20" t="n">
        <v>43899.782893519</v>
      </c>
      <c r="B33" s="16" t="s">
        <v>93</v>
      </c>
      <c r="C33" s="16" t="s">
        <v>148</v>
      </c>
      <c r="D33" s="16" t="s">
        <v>84</v>
      </c>
      <c r="E33" s="16" t="s">
        <v>142</v>
      </c>
      <c r="F33" s="16" t="s">
        <v>36</v>
      </c>
      <c r="G33" s="7" t="n">
        <v>1</v>
      </c>
      <c r="H33" s="6" t="n">
        <v>53.59</v>
      </c>
      <c r="I33" s="6" t="n">
        <v>-53.59</v>
      </c>
      <c r="J33" s="6" t="n">
        <v>-0</v>
      </c>
      <c r="K33" s="6" t="n">
        <v>-0.16</v>
      </c>
      <c r="L33" s="6" t="n">
        <v>-0</v>
      </c>
      <c r="M33" s="6" t="s">
        <f>=I33+J33+K33+L33</f>
      </c>
      <c r="N33" s="6"/>
      <c r="O33" s="6"/>
      <c r="P33" s="16"/>
    </row>
    <row collapsed="false" customFormat="false" customHeight="false" hidden="false" ht="12.1" outlineLevel="0" r="34">
      <c r="A34" s="20" t="n">
        <v>43899.7896875</v>
      </c>
      <c r="B34" s="16" t="s">
        <v>94</v>
      </c>
      <c r="C34" s="16" t="s">
        <v>149</v>
      </c>
      <c r="D34" s="16" t="s">
        <v>84</v>
      </c>
      <c r="E34" s="16" t="s">
        <v>142</v>
      </c>
      <c r="F34" s="16" t="s">
        <v>36</v>
      </c>
      <c r="G34" s="7" t="n">
        <v>1</v>
      </c>
      <c r="H34" s="6" t="n">
        <v>96.26</v>
      </c>
      <c r="I34" s="6" t="n">
        <v>-96.26</v>
      </c>
      <c r="J34" s="6" t="n">
        <v>-0</v>
      </c>
      <c r="K34" s="6" t="n">
        <v>-0.29</v>
      </c>
      <c r="L34" s="6" t="n">
        <v>-0</v>
      </c>
      <c r="M34" s="6" t="s">
        <f>=I34+J34+K34+L34</f>
      </c>
      <c r="N34" s="6"/>
      <c r="O34" s="6"/>
      <c r="P34" s="16"/>
    </row>
    <row collapsed="false" customFormat="false" customHeight="false" hidden="false" ht="12.1" outlineLevel="0" r="35">
      <c r="A35" s="20" t="n">
        <v>43899.795486111</v>
      </c>
      <c r="B35" s="16" t="s">
        <v>95</v>
      </c>
      <c r="C35" s="16" t="s">
        <v>150</v>
      </c>
      <c r="D35" s="16" t="s">
        <v>84</v>
      </c>
      <c r="E35" s="16" t="s">
        <v>142</v>
      </c>
      <c r="F35" s="16" t="s">
        <v>36</v>
      </c>
      <c r="G35" s="7" t="n">
        <v>1</v>
      </c>
      <c r="H35" s="6" t="n">
        <v>209.01</v>
      </c>
      <c r="I35" s="6" t="n">
        <v>-209.01</v>
      </c>
      <c r="J35" s="6" t="n">
        <v>-0</v>
      </c>
      <c r="K35" s="6" t="n">
        <v>-0.63</v>
      </c>
      <c r="L35" s="6" t="n">
        <v>-0</v>
      </c>
      <c r="M35" s="6" t="s">
        <f>=I35+J35+K35+L35</f>
      </c>
      <c r="N35" s="6"/>
      <c r="O35" s="6"/>
      <c r="P35" s="16"/>
    </row>
    <row collapsed="false" customFormat="false" customHeight="false" hidden="false" ht="12.1" outlineLevel="0" r="36">
      <c r="A36" s="20" t="n">
        <v>43899.800891204</v>
      </c>
      <c r="B36" s="16" t="s">
        <v>96</v>
      </c>
      <c r="C36" s="16" t="s">
        <v>151</v>
      </c>
      <c r="D36" s="16" t="s">
        <v>84</v>
      </c>
      <c r="E36" s="16" t="s">
        <v>142</v>
      </c>
      <c r="F36" s="16" t="s">
        <v>36</v>
      </c>
      <c r="G36" s="7" t="n">
        <v>1</v>
      </c>
      <c r="H36" s="6" t="n">
        <v>36.1</v>
      </c>
      <c r="I36" s="6" t="n">
        <v>-36.1</v>
      </c>
      <c r="J36" s="6" t="n">
        <v>-0</v>
      </c>
      <c r="K36" s="6" t="n">
        <v>-0.11</v>
      </c>
      <c r="L36" s="6" t="n">
        <v>-0</v>
      </c>
      <c r="M36" s="6" t="s">
        <f>=I36+J36+K36+L36</f>
      </c>
      <c r="N36" s="6"/>
      <c r="O36" s="6"/>
      <c r="P36" s="16"/>
    </row>
    <row collapsed="false" customFormat="false" customHeight="false" hidden="false" ht="12.1" outlineLevel="0" r="37">
      <c r="A37" s="20" t="n">
        <v>43899.803171296</v>
      </c>
      <c r="B37" s="16" t="s">
        <v>97</v>
      </c>
      <c r="C37" s="16" t="s">
        <v>152</v>
      </c>
      <c r="D37" s="16" t="s">
        <v>84</v>
      </c>
      <c r="E37" s="16" t="s">
        <v>142</v>
      </c>
      <c r="F37" s="16" t="s">
        <v>36</v>
      </c>
      <c r="G37" s="7" t="n">
        <v>1</v>
      </c>
      <c r="H37" s="6" t="n">
        <v>110.22</v>
      </c>
      <c r="I37" s="6" t="n">
        <v>-110.22</v>
      </c>
      <c r="J37" s="6" t="n">
        <v>-0</v>
      </c>
      <c r="K37" s="6" t="n">
        <v>-0.33</v>
      </c>
      <c r="L37" s="6" t="n">
        <v>-0</v>
      </c>
      <c r="M37" s="6" t="s">
        <f>=I37+J37+K37+L37</f>
      </c>
      <c r="N37" s="6"/>
      <c r="O37" s="6"/>
      <c r="P37" s="16"/>
    </row>
    <row collapsed="false" customFormat="false" customHeight="false" hidden="false" ht="12.1" outlineLevel="0" r="38">
      <c r="A38" s="20" t="n">
        <v>43899.805046296</v>
      </c>
      <c r="B38" s="16" t="s">
        <v>98</v>
      </c>
      <c r="C38" s="16" t="s">
        <v>153</v>
      </c>
      <c r="D38" s="16" t="s">
        <v>84</v>
      </c>
      <c r="E38" s="16" t="s">
        <v>142</v>
      </c>
      <c r="F38" s="16" t="s">
        <v>36</v>
      </c>
      <c r="G38" s="7" t="n">
        <v>1</v>
      </c>
      <c r="H38" s="6" t="n">
        <v>80.06</v>
      </c>
      <c r="I38" s="6" t="n">
        <v>-80.06</v>
      </c>
      <c r="J38" s="6" t="n">
        <v>-0</v>
      </c>
      <c r="K38" s="6" t="n">
        <v>-0.24</v>
      </c>
      <c r="L38" s="6" t="n">
        <v>-0</v>
      </c>
      <c r="M38" s="6" t="s">
        <f>=I38+J38+K38+L38</f>
      </c>
      <c r="N38" s="6"/>
      <c r="O38" s="6"/>
      <c r="P38" s="16"/>
    </row>
    <row collapsed="false" customFormat="false" customHeight="false" hidden="false" ht="12.1" outlineLevel="0" r="39">
      <c r="A39" s="20" t="n">
        <v>43899.811400463</v>
      </c>
      <c r="B39" s="16" t="s">
        <v>99</v>
      </c>
      <c r="C39" s="16" t="s">
        <v>154</v>
      </c>
      <c r="D39" s="16" t="s">
        <v>84</v>
      </c>
      <c r="E39" s="16" t="s">
        <v>142</v>
      </c>
      <c r="F39" s="16" t="s">
        <v>36</v>
      </c>
      <c r="G39" s="7" t="n">
        <v>1</v>
      </c>
      <c r="H39" s="6" t="n">
        <v>156.05</v>
      </c>
      <c r="I39" s="6" t="n">
        <v>-156.05</v>
      </c>
      <c r="J39" s="6" t="n">
        <v>-0</v>
      </c>
      <c r="K39" s="6" t="n">
        <v>-0.47</v>
      </c>
      <c r="L39" s="6" t="n">
        <v>-0</v>
      </c>
      <c r="M39" s="6" t="s">
        <f>=I39+J39+K39+L39</f>
      </c>
      <c r="N39" s="6"/>
      <c r="O39" s="6"/>
      <c r="P39" s="16"/>
    </row>
    <row collapsed="false" customFormat="false" customHeight="false" hidden="false" ht="12.1" outlineLevel="0" r="40">
      <c r="A40" s="21" t="n">
        <v>43900.752835648</v>
      </c>
      <c r="B40" s="22" t="s">
        <v>134</v>
      </c>
      <c r="C40" s="22" t="s">
        <v>47</v>
      </c>
      <c r="D40" s="22" t="s">
        <v>134</v>
      </c>
      <c r="E40" s="22" t="s">
        <v>134</v>
      </c>
      <c r="F40" s="22" t="s">
        <v>36</v>
      </c>
      <c r="G40" s="23" t="n">
        <v>12</v>
      </c>
      <c r="H40" s="24" t="n">
        <v>1</v>
      </c>
      <c r="I40" s="24" t="n">
        <v>1748.07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4"/>
      <c r="O40" s="24"/>
      <c r="P40" s="22"/>
    </row>
    <row collapsed="false" customFormat="false" customHeight="false" hidden="false" ht="12.1" outlineLevel="0" r="41">
      <c r="A41" s="33" t="n">
        <v>43903.988391204</v>
      </c>
      <c r="B41" s="34" t="s">
        <v>94</v>
      </c>
      <c r="C41" s="34" t="s">
        <v>149</v>
      </c>
      <c r="D41" s="34" t="s">
        <v>125</v>
      </c>
      <c r="E41" s="34" t="s">
        <v>142</v>
      </c>
      <c r="F41" s="34" t="s">
        <v>36</v>
      </c>
      <c r="G41" s="35" t="n">
        <v>-1</v>
      </c>
      <c r="H41" s="36" t="n">
        <v>102.34</v>
      </c>
      <c r="I41" s="36" t="n">
        <v>102.34</v>
      </c>
      <c r="J41" s="36" t="n">
        <v>0</v>
      </c>
      <c r="K41" s="36" t="n">
        <v>-0.31</v>
      </c>
      <c r="L41" s="36" t="n">
        <v>-0</v>
      </c>
      <c r="M41" s="6" t="s">
        <f>=I41+J41+K41+L41</f>
      </c>
      <c r="N41" s="36"/>
      <c r="O41" s="36"/>
      <c r="P41" s="34"/>
    </row>
    <row collapsed="false" customFormat="false" customHeight="false" hidden="false" ht="12.1" outlineLevel="0" r="42">
      <c r="A42" s="21" t="n">
        <v>43906.001215278</v>
      </c>
      <c r="B42" s="22" t="s">
        <v>134</v>
      </c>
      <c r="C42" s="22" t="s">
        <v>47</v>
      </c>
      <c r="D42" s="22" t="s">
        <v>134</v>
      </c>
      <c r="E42" s="22" t="s">
        <v>134</v>
      </c>
      <c r="F42" s="22" t="s">
        <v>27</v>
      </c>
      <c r="G42" s="23" t="n">
        <v>1</v>
      </c>
      <c r="H42" s="24" t="n">
        <v>1</v>
      </c>
      <c r="I42" s="24" t="n">
        <v>1236.99</v>
      </c>
      <c r="J42" s="24" t="n">
        <v>0</v>
      </c>
      <c r="K42" s="24" t="n">
        <v>-0</v>
      </c>
      <c r="L42" s="24" t="n">
        <v>-0</v>
      </c>
      <c r="M42" s="24"/>
      <c r="N42" s="24"/>
      <c r="O42" s="6" t="s">
        <f>=I42+J42+K42+L42</f>
      </c>
      <c r="P42" s="22"/>
    </row>
    <row collapsed="false" customFormat="false" customHeight="false" hidden="false" ht="12.1" outlineLevel="0" r="43">
      <c r="A43" s="25" t="n">
        <v>43906.032708333</v>
      </c>
      <c r="B43" s="26" t="s">
        <v>138</v>
      </c>
      <c r="C43" s="26" t="s">
        <v>45</v>
      </c>
      <c r="D43" s="26" t="s">
        <v>138</v>
      </c>
      <c r="E43" s="26" t="s">
        <v>138</v>
      </c>
      <c r="F43" s="26" t="s">
        <v>27</v>
      </c>
      <c r="G43" s="27" t="n">
        <v>1</v>
      </c>
      <c r="H43" s="28" t="n">
        <v>-1236.99</v>
      </c>
      <c r="I43" s="28" t="n">
        <v>-1236.99</v>
      </c>
      <c r="J43" s="28" t="n">
        <v>0</v>
      </c>
      <c r="K43" s="28" t="n">
        <v>-0</v>
      </c>
      <c r="L43" s="28" t="n">
        <v>-0</v>
      </c>
      <c r="M43" s="28"/>
      <c r="N43" s="28"/>
      <c r="O43" s="6" t="s">
        <f>=I43+J43+K43+L43</f>
      </c>
      <c r="P43" s="26"/>
    </row>
    <row collapsed="false" customFormat="false" customHeight="false" hidden="false" ht="12.1" outlineLevel="0" r="44">
      <c r="A44" s="20" t="n">
        <v>43907.85125</v>
      </c>
      <c r="B44" s="16" t="s">
        <v>100</v>
      </c>
      <c r="C44" s="16" t="s">
        <v>155</v>
      </c>
      <c r="D44" s="16" t="s">
        <v>84</v>
      </c>
      <c r="E44" s="16" t="s">
        <v>142</v>
      </c>
      <c r="F44" s="16" t="s">
        <v>36</v>
      </c>
      <c r="G44" s="7" t="n">
        <v>20</v>
      </c>
      <c r="H44" s="6" t="n">
        <v>2.13</v>
      </c>
      <c r="I44" s="6" t="n">
        <v>-42.6</v>
      </c>
      <c r="J44" s="6" t="n">
        <v>-0</v>
      </c>
      <c r="K44" s="6" t="n">
        <v>-0.12</v>
      </c>
      <c r="L44" s="6" t="n">
        <v>-0</v>
      </c>
      <c r="M44" s="6" t="s">
        <f>=I44+J44+K44+L44</f>
      </c>
      <c r="N44" s="6"/>
      <c r="O44" s="6"/>
      <c r="P44" s="16"/>
    </row>
    <row collapsed="false" customFormat="false" customHeight="false" hidden="false" ht="12.1" outlineLevel="0" r="45">
      <c r="A45" s="20" t="n">
        <v>43907.852951389</v>
      </c>
      <c r="B45" s="16" t="s">
        <v>101</v>
      </c>
      <c r="C45" s="16" t="s">
        <v>156</v>
      </c>
      <c r="D45" s="16" t="s">
        <v>84</v>
      </c>
      <c r="E45" s="16" t="s">
        <v>142</v>
      </c>
      <c r="F45" s="16" t="s">
        <v>36</v>
      </c>
      <c r="G45" s="7" t="n">
        <v>10</v>
      </c>
      <c r="H45" s="6" t="n">
        <v>5.26</v>
      </c>
      <c r="I45" s="6" t="n">
        <v>-52.6</v>
      </c>
      <c r="J45" s="6" t="n">
        <v>-0</v>
      </c>
      <c r="K45" s="6" t="n">
        <v>-0.16</v>
      </c>
      <c r="L45" s="6" t="n">
        <v>-0</v>
      </c>
      <c r="M45" s="6" t="s">
        <f>=I45+J45+K45+L45</f>
      </c>
      <c r="N45" s="6"/>
      <c r="O45" s="6"/>
      <c r="P45" s="16"/>
    </row>
    <row collapsed="false" customFormat="false" customHeight="false" hidden="false" ht="12.1" outlineLevel="0" r="46">
      <c r="A46" s="21" t="n">
        <v>43914.431967593</v>
      </c>
      <c r="B46" s="22" t="s">
        <v>134</v>
      </c>
      <c r="C46" s="22" t="s">
        <v>47</v>
      </c>
      <c r="D46" s="22" t="s">
        <v>134</v>
      </c>
      <c r="E46" s="22" t="s">
        <v>134</v>
      </c>
      <c r="F46" s="22" t="s">
        <v>19</v>
      </c>
      <c r="G46" s="23" t="n">
        <v>1</v>
      </c>
      <c r="H46" s="24" t="n">
        <v>1</v>
      </c>
      <c r="I46" s="24" t="n">
        <v>16.34</v>
      </c>
      <c r="J46" s="24" t="n">
        <v>0</v>
      </c>
      <c r="K46" s="24" t="n">
        <v>-0</v>
      </c>
      <c r="L46" s="24" t="n">
        <v>-0</v>
      </c>
      <c r="M46" s="24"/>
      <c r="N46" s="6" t="s">
        <f>=I46+J46+K46+L46</f>
      </c>
      <c r="O46" s="24"/>
      <c r="P46" s="22"/>
    </row>
    <row collapsed="false" customFormat="false" customHeight="false" hidden="false" ht="12.1" outlineLevel="0" r="47">
      <c r="A47" s="21" t="n">
        <v>43914.686990741</v>
      </c>
      <c r="B47" s="22" t="s">
        <v>134</v>
      </c>
      <c r="C47" s="22" t="s">
        <v>47</v>
      </c>
      <c r="D47" s="22" t="s">
        <v>134</v>
      </c>
      <c r="E47" s="22" t="s">
        <v>134</v>
      </c>
      <c r="F47" s="22" t="s">
        <v>27</v>
      </c>
      <c r="G47" s="23" t="n">
        <v>1</v>
      </c>
      <c r="H47" s="24" t="n">
        <v>1</v>
      </c>
      <c r="I47" s="24" t="n">
        <v>1</v>
      </c>
      <c r="J47" s="24" t="n">
        <v>0</v>
      </c>
      <c r="K47" s="24" t="n">
        <v>-0</v>
      </c>
      <c r="L47" s="24" t="n">
        <v>-0</v>
      </c>
      <c r="M47" s="24"/>
      <c r="N47" s="24"/>
      <c r="O47" s="6" t="s">
        <f>=I47+J47+K47+L47</f>
      </c>
      <c r="P47" s="22"/>
    </row>
    <row collapsed="false" customFormat="false" customHeight="false" hidden="false" ht="12.1" outlineLevel="0" r="48">
      <c r="A48" s="21" t="n">
        <v>43930.003912037</v>
      </c>
      <c r="B48" s="22" t="s">
        <v>157</v>
      </c>
      <c r="C48" s="22" t="s">
        <v>158</v>
      </c>
      <c r="D48" s="22" t="s">
        <v>157</v>
      </c>
      <c r="E48" s="22" t="s">
        <v>157</v>
      </c>
      <c r="F48" s="22" t="s">
        <v>36</v>
      </c>
      <c r="G48" s="23" t="n">
        <v>1</v>
      </c>
      <c r="H48" s="24" t="n">
        <v>1</v>
      </c>
      <c r="I48" s="24" t="n">
        <v>0.37</v>
      </c>
      <c r="J48" s="24" t="n">
        <v>0</v>
      </c>
      <c r="K48" s="24" t="n">
        <v>-0</v>
      </c>
      <c r="L48" s="24" t="n">
        <v>-0</v>
      </c>
      <c r="M48" s="6" t="s">
        <f>=I48+J48+K48+L48</f>
      </c>
      <c r="N48" s="24"/>
      <c r="O48" s="24"/>
      <c r="P48" s="22"/>
    </row>
    <row collapsed="false" customFormat="false" customHeight="false" hidden="false" ht="12.1" outlineLevel="0" r="49">
      <c r="A49" s="20" t="n">
        <v>43931.958229167</v>
      </c>
      <c r="B49" s="16" t="s">
        <v>135</v>
      </c>
      <c r="C49" s="16" t="s">
        <v>136</v>
      </c>
      <c r="D49" s="16" t="s">
        <v>84</v>
      </c>
      <c r="E49" s="16" t="s">
        <v>137</v>
      </c>
      <c r="F49" s="16" t="s">
        <v>19</v>
      </c>
      <c r="G49" s="7" t="n">
        <v>31</v>
      </c>
      <c r="H49" s="6" t="n">
        <v>73.81</v>
      </c>
      <c r="I49" s="6" t="n">
        <v>-2288.11</v>
      </c>
      <c r="J49" s="6" t="n">
        <v>-0</v>
      </c>
      <c r="K49" s="6" t="n">
        <v>-6.86</v>
      </c>
      <c r="L49" s="6" t="n">
        <v>-0</v>
      </c>
      <c r="M49" s="6"/>
      <c r="N49" s="6" t="s">
        <f>=I49+J49+K49+L49</f>
      </c>
      <c r="O49" s="6"/>
      <c r="P49" s="16"/>
    </row>
    <row collapsed="false" customFormat="false" customHeight="false" hidden="false" ht="12.1" outlineLevel="0" r="50">
      <c r="A50" s="20" t="n">
        <v>43934.50025463</v>
      </c>
      <c r="B50" s="16" t="s">
        <v>135</v>
      </c>
      <c r="C50" s="16" t="s">
        <v>136</v>
      </c>
      <c r="D50" s="16" t="s">
        <v>84</v>
      </c>
      <c r="E50" s="16" t="s">
        <v>137</v>
      </c>
      <c r="F50" s="16" t="s">
        <v>19</v>
      </c>
      <c r="G50" s="7" t="n">
        <v>10</v>
      </c>
      <c r="H50" s="6" t="n">
        <v>73.445</v>
      </c>
      <c r="I50" s="6" t="n">
        <v>-734.45</v>
      </c>
      <c r="J50" s="6" t="n">
        <v>-0</v>
      </c>
      <c r="K50" s="6" t="n">
        <v>-2.2</v>
      </c>
      <c r="L50" s="6" t="n">
        <v>-0</v>
      </c>
      <c r="M50" s="6"/>
      <c r="N50" s="6" t="s">
        <f>=I50+J50+K50+L50</f>
      </c>
      <c r="O50" s="6"/>
      <c r="P50" s="16"/>
    </row>
    <row collapsed="false" customFormat="false" customHeight="false" hidden="false" ht="12.1" outlineLevel="0" r="51">
      <c r="A51" s="21" t="n">
        <v>43934.50025463</v>
      </c>
      <c r="B51" s="22" t="s">
        <v>134</v>
      </c>
      <c r="C51" s="22" t="s">
        <v>47</v>
      </c>
      <c r="D51" s="22" t="s">
        <v>134</v>
      </c>
      <c r="E51" s="22" t="s">
        <v>134</v>
      </c>
      <c r="F51" s="22" t="s">
        <v>19</v>
      </c>
      <c r="G51" s="23" t="n">
        <v>3</v>
      </c>
      <c r="H51" s="24" t="n">
        <v>1</v>
      </c>
      <c r="I51" s="24" t="n">
        <v>3110.28</v>
      </c>
      <c r="J51" s="24" t="n">
        <v>0</v>
      </c>
      <c r="K51" s="24" t="n">
        <v>-0</v>
      </c>
      <c r="L51" s="24" t="n">
        <v>-0</v>
      </c>
      <c r="M51" s="24"/>
      <c r="N51" s="6" t="s">
        <f>=I51+J51+K51+L51</f>
      </c>
      <c r="O51" s="24"/>
      <c r="P51" s="22"/>
    </row>
    <row collapsed="false" customFormat="false" customHeight="false" hidden="false" ht="12.1" outlineLevel="0" r="52">
      <c r="A52" s="29" t="n">
        <v>43934.501458333</v>
      </c>
      <c r="B52" s="30" t="s">
        <v>159</v>
      </c>
      <c r="C52" s="30" t="s">
        <v>160</v>
      </c>
      <c r="D52" s="30" t="s">
        <v>159</v>
      </c>
      <c r="E52" s="30" t="s">
        <v>159</v>
      </c>
      <c r="F52" s="30" t="s">
        <v>19</v>
      </c>
      <c r="G52" s="31" t="n">
        <v>1</v>
      </c>
      <c r="H52" s="32" t="n">
        <v>-1</v>
      </c>
      <c r="I52" s="32" t="n">
        <v>-79</v>
      </c>
      <c r="J52" s="32" t="n">
        <v>0</v>
      </c>
      <c r="K52" s="32" t="n">
        <v>-0</v>
      </c>
      <c r="L52" s="32" t="n">
        <v>-0</v>
      </c>
      <c r="M52" s="32"/>
      <c r="N52" s="6" t="s">
        <f>=I52+J52+K52+L52</f>
      </c>
      <c r="O52" s="32"/>
      <c r="P52" s="30"/>
    </row>
    <row collapsed="false" customFormat="false" customHeight="false" hidden="false" ht="12.1" outlineLevel="0" r="53">
      <c r="A53" s="25" t="n">
        <v>43934.501458333</v>
      </c>
      <c r="B53" s="26" t="s">
        <v>138</v>
      </c>
      <c r="C53" s="26" t="s">
        <v>45</v>
      </c>
      <c r="D53" s="26" t="s">
        <v>138</v>
      </c>
      <c r="E53" s="26" t="s">
        <v>138</v>
      </c>
      <c r="F53" s="26" t="s">
        <v>36</v>
      </c>
      <c r="G53" s="27" t="n">
        <v>1</v>
      </c>
      <c r="H53" s="28" t="n">
        <v>-10</v>
      </c>
      <c r="I53" s="28" t="n">
        <v>-10</v>
      </c>
      <c r="J53" s="28" t="n">
        <v>0</v>
      </c>
      <c r="K53" s="28" t="n">
        <v>-0</v>
      </c>
      <c r="L53" s="28" t="n">
        <v>-0</v>
      </c>
      <c r="M53" s="6" t="s">
        <f>=I53+J53+K53+L53</f>
      </c>
      <c r="N53" s="28"/>
      <c r="O53" s="28"/>
      <c r="P53" s="26"/>
    </row>
    <row collapsed="false" customFormat="false" customHeight="false" hidden="false" ht="12.1" outlineLevel="0" r="54">
      <c r="A54" s="21" t="n">
        <v>43935.117569444</v>
      </c>
      <c r="B54" s="22" t="s">
        <v>161</v>
      </c>
      <c r="C54" s="22" t="s">
        <v>160</v>
      </c>
      <c r="D54" s="22" t="s">
        <v>161</v>
      </c>
      <c r="E54" s="22" t="s">
        <v>161</v>
      </c>
      <c r="F54" s="22" t="s">
        <v>19</v>
      </c>
      <c r="G54" s="23" t="n">
        <v>1</v>
      </c>
      <c r="H54" s="24" t="n">
        <v>1</v>
      </c>
      <c r="I54" s="24" t="n">
        <v>16</v>
      </c>
      <c r="J54" s="24" t="n">
        <v>0</v>
      </c>
      <c r="K54" s="24" t="n">
        <v>-0</v>
      </c>
      <c r="L54" s="24" t="n">
        <v>-0</v>
      </c>
      <c r="M54" s="24"/>
      <c r="N54" s="6" t="s">
        <f>=I54+J54+K54+L54</f>
      </c>
      <c r="O54" s="24"/>
      <c r="P54" s="22"/>
    </row>
    <row collapsed="false" customFormat="false" customHeight="false" hidden="false" ht="12.1" outlineLevel="0" r="55">
      <c r="A55" s="29" t="n">
        <v>43935.959166667</v>
      </c>
      <c r="B55" s="30" t="s">
        <v>159</v>
      </c>
      <c r="C55" s="30" t="s">
        <v>160</v>
      </c>
      <c r="D55" s="30" t="s">
        <v>159</v>
      </c>
      <c r="E55" s="30" t="s">
        <v>159</v>
      </c>
      <c r="F55" s="30" t="s">
        <v>19</v>
      </c>
      <c r="G55" s="31" t="n">
        <v>1</v>
      </c>
      <c r="H55" s="32" t="n">
        <v>-1</v>
      </c>
      <c r="I55" s="32" t="n">
        <v>-16</v>
      </c>
      <c r="J55" s="32" t="n">
        <v>0</v>
      </c>
      <c r="K55" s="32" t="n">
        <v>-0</v>
      </c>
      <c r="L55" s="32" t="n">
        <v>-0</v>
      </c>
      <c r="M55" s="32"/>
      <c r="N55" s="6" t="s">
        <f>=I55+J55+K55+L55</f>
      </c>
      <c r="O55" s="32"/>
      <c r="P55" s="30"/>
    </row>
    <row collapsed="false" customFormat="false" customHeight="false" hidden="false" ht="12.1" outlineLevel="0" r="56">
      <c r="A56" s="25" t="n">
        <v>43935.959166667</v>
      </c>
      <c r="B56" s="26" t="s">
        <v>138</v>
      </c>
      <c r="C56" s="26" t="s">
        <v>45</v>
      </c>
      <c r="D56" s="26" t="s">
        <v>138</v>
      </c>
      <c r="E56" s="26" t="s">
        <v>138</v>
      </c>
      <c r="F56" s="26" t="s">
        <v>36</v>
      </c>
      <c r="G56" s="27" t="n">
        <v>1</v>
      </c>
      <c r="H56" s="28" t="n">
        <v>-38.47</v>
      </c>
      <c r="I56" s="28" t="n">
        <v>-38.47</v>
      </c>
      <c r="J56" s="28" t="n">
        <v>0</v>
      </c>
      <c r="K56" s="28" t="n">
        <v>-0</v>
      </c>
      <c r="L56" s="28" t="n">
        <v>-0</v>
      </c>
      <c r="M56" s="6" t="s">
        <f>=I56+J56+K56+L56</f>
      </c>
      <c r="N56" s="28"/>
      <c r="O56" s="28"/>
      <c r="P56" s="26"/>
    </row>
    <row collapsed="false" customFormat="false" customHeight="false" hidden="false" ht="12.1" outlineLevel="0" r="57">
      <c r="A57" s="21" t="n">
        <v>43938.119293981</v>
      </c>
      <c r="B57" s="22" t="s">
        <v>157</v>
      </c>
      <c r="C57" s="22" t="s">
        <v>162</v>
      </c>
      <c r="D57" s="22" t="s">
        <v>157</v>
      </c>
      <c r="E57" s="22" t="s">
        <v>157</v>
      </c>
      <c r="F57" s="22" t="s">
        <v>36</v>
      </c>
      <c r="G57" s="23" t="n">
        <v>1</v>
      </c>
      <c r="H57" s="24" t="n">
        <v>1</v>
      </c>
      <c r="I57" s="24" t="n">
        <v>0.55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4"/>
      <c r="O57" s="24"/>
      <c r="P57" s="22"/>
    </row>
    <row collapsed="false" customFormat="false" customHeight="false" hidden="false" ht="12.1" outlineLevel="0" r="58">
      <c r="A58" s="20" t="n">
        <v>43941.42369213</v>
      </c>
      <c r="B58" s="16" t="s">
        <v>135</v>
      </c>
      <c r="C58" s="16" t="s">
        <v>136</v>
      </c>
      <c r="D58" s="16" t="s">
        <v>84</v>
      </c>
      <c r="E58" s="16" t="s">
        <v>137</v>
      </c>
      <c r="F58" s="16" t="s">
        <v>19</v>
      </c>
      <c r="G58" s="7" t="n">
        <v>20</v>
      </c>
      <c r="H58" s="6" t="n">
        <v>74.8475</v>
      </c>
      <c r="I58" s="6" t="n">
        <v>-1496.95</v>
      </c>
      <c r="J58" s="6" t="n">
        <v>-0</v>
      </c>
      <c r="K58" s="6" t="n">
        <v>-4.49</v>
      </c>
      <c r="L58" s="6" t="n">
        <v>-0</v>
      </c>
      <c r="M58" s="6"/>
      <c r="N58" s="6" t="s">
        <f>=I58+J58+K58+L58</f>
      </c>
      <c r="O58" s="6"/>
      <c r="P58" s="16"/>
    </row>
    <row collapsed="false" customFormat="false" customHeight="false" hidden="false" ht="12.1" outlineLevel="0" r="59">
      <c r="A59" s="21" t="n">
        <v>43941.423738426</v>
      </c>
      <c r="B59" s="22" t="s">
        <v>134</v>
      </c>
      <c r="C59" s="22" t="s">
        <v>47</v>
      </c>
      <c r="D59" s="22" t="s">
        <v>134</v>
      </c>
      <c r="E59" s="22" t="s">
        <v>134</v>
      </c>
      <c r="F59" s="22" t="s">
        <v>19</v>
      </c>
      <c r="G59" s="23" t="n">
        <v>1</v>
      </c>
      <c r="H59" s="24" t="n">
        <v>1</v>
      </c>
      <c r="I59" s="24" t="n">
        <v>1501.45</v>
      </c>
      <c r="J59" s="24" t="n">
        <v>0</v>
      </c>
      <c r="K59" s="24" t="n">
        <v>-0</v>
      </c>
      <c r="L59" s="24" t="n">
        <v>-0</v>
      </c>
      <c r="M59" s="24"/>
      <c r="N59" s="6" t="s">
        <f>=I59+J59+K59+L59</f>
      </c>
      <c r="O59" s="24"/>
      <c r="P59" s="22"/>
    </row>
    <row collapsed="false" customFormat="false" customHeight="false" hidden="false" ht="12.1" outlineLevel="0" r="60">
      <c r="A60" s="25" t="n">
        <v>43943.444849537</v>
      </c>
      <c r="B60" s="26" t="s">
        <v>138</v>
      </c>
      <c r="C60" s="26" t="s">
        <v>45</v>
      </c>
      <c r="D60" s="26" t="s">
        <v>138</v>
      </c>
      <c r="E60" s="26" t="s">
        <v>138</v>
      </c>
      <c r="F60" s="26" t="s">
        <v>36</v>
      </c>
      <c r="G60" s="27" t="n">
        <v>1</v>
      </c>
      <c r="H60" s="28" t="n">
        <v>-20</v>
      </c>
      <c r="I60" s="28" t="n">
        <v>-20</v>
      </c>
      <c r="J60" s="28" t="n">
        <v>0</v>
      </c>
      <c r="K60" s="28" t="n">
        <v>-0</v>
      </c>
      <c r="L60" s="28" t="n">
        <v>-0</v>
      </c>
      <c r="M60" s="6" t="s">
        <f>=I60+J60+K60+L60</f>
      </c>
      <c r="N60" s="28"/>
      <c r="O60" s="28"/>
      <c r="P60" s="26"/>
    </row>
    <row collapsed="false" customFormat="false" customHeight="false" hidden="false" ht="12.1" outlineLevel="0" r="61">
      <c r="A61" s="21" t="n">
        <v>43948.047453704</v>
      </c>
      <c r="B61" s="22" t="s">
        <v>157</v>
      </c>
      <c r="C61" s="22" t="s">
        <v>163</v>
      </c>
      <c r="D61" s="22" t="s">
        <v>157</v>
      </c>
      <c r="E61" s="22" t="s">
        <v>157</v>
      </c>
      <c r="F61" s="22" t="s">
        <v>36</v>
      </c>
      <c r="G61" s="23" t="n">
        <v>1</v>
      </c>
      <c r="H61" s="24" t="n">
        <v>1</v>
      </c>
      <c r="I61" s="24" t="n">
        <v>0.33</v>
      </c>
      <c r="J61" s="24" t="n">
        <v>0</v>
      </c>
      <c r="K61" s="24" t="n">
        <v>-0</v>
      </c>
      <c r="L61" s="24" t="n">
        <v>-0</v>
      </c>
      <c r="M61" s="6" t="s">
        <f>=I61+J61+K61+L61</f>
      </c>
      <c r="N61" s="24"/>
      <c r="O61" s="24"/>
      <c r="P61" s="22"/>
    </row>
    <row collapsed="false" customFormat="false" customHeight="false" hidden="false" ht="12.1" outlineLevel="0" r="62">
      <c r="A62" s="20" t="n">
        <v>43957.426805556</v>
      </c>
      <c r="B62" s="16" t="s">
        <v>135</v>
      </c>
      <c r="C62" s="16" t="s">
        <v>136</v>
      </c>
      <c r="D62" s="16" t="s">
        <v>84</v>
      </c>
      <c r="E62" s="16" t="s">
        <v>137</v>
      </c>
      <c r="F62" s="16" t="s">
        <v>19</v>
      </c>
      <c r="G62" s="7" t="n">
        <v>100</v>
      </c>
      <c r="H62" s="6" t="n">
        <v>73.68</v>
      </c>
      <c r="I62" s="6" t="n">
        <v>-7368</v>
      </c>
      <c r="J62" s="6" t="n">
        <v>-0</v>
      </c>
      <c r="K62" s="6" t="n">
        <v>-22.1</v>
      </c>
      <c r="L62" s="6" t="n">
        <v>-0</v>
      </c>
      <c r="M62" s="6"/>
      <c r="N62" s="6" t="s">
        <f>=I62+J62+K62+L62</f>
      </c>
      <c r="O62" s="6"/>
      <c r="P62" s="16"/>
    </row>
    <row collapsed="false" customFormat="false" customHeight="false" hidden="false" ht="12.1" outlineLevel="0" r="63">
      <c r="A63" s="21" t="n">
        <v>43957.427118056</v>
      </c>
      <c r="B63" s="22" t="s">
        <v>134</v>
      </c>
      <c r="C63" s="22" t="s">
        <v>47</v>
      </c>
      <c r="D63" s="22" t="s">
        <v>134</v>
      </c>
      <c r="E63" s="22" t="s">
        <v>134</v>
      </c>
      <c r="F63" s="22" t="s">
        <v>19</v>
      </c>
      <c r="G63" s="23" t="n">
        <v>1</v>
      </c>
      <c r="H63" s="24" t="n">
        <v>1</v>
      </c>
      <c r="I63" s="24" t="n">
        <v>7374.09</v>
      </c>
      <c r="J63" s="24" t="n">
        <v>0</v>
      </c>
      <c r="K63" s="24" t="n">
        <v>-0</v>
      </c>
      <c r="L63" s="24" t="n">
        <v>-0</v>
      </c>
      <c r="M63" s="24"/>
      <c r="N63" s="6" t="s">
        <f>=I63+J63+K63+L63</f>
      </c>
      <c r="O63" s="24"/>
      <c r="P63" s="22"/>
    </row>
    <row collapsed="false" customFormat="false" customHeight="false" hidden="false" ht="12.1" outlineLevel="0" r="64">
      <c r="A64" s="25" t="n">
        <v>43963.42775463</v>
      </c>
      <c r="B64" s="26" t="s">
        <v>138</v>
      </c>
      <c r="C64" s="26" t="s">
        <v>45</v>
      </c>
      <c r="D64" s="26" t="s">
        <v>138</v>
      </c>
      <c r="E64" s="26" t="s">
        <v>138</v>
      </c>
      <c r="F64" s="26" t="s">
        <v>36</v>
      </c>
      <c r="G64" s="27" t="n">
        <v>1</v>
      </c>
      <c r="H64" s="28" t="n">
        <v>-100</v>
      </c>
      <c r="I64" s="28" t="n">
        <v>-100</v>
      </c>
      <c r="J64" s="28" t="n">
        <v>0</v>
      </c>
      <c r="K64" s="28" t="n">
        <v>-0</v>
      </c>
      <c r="L64" s="28" t="n">
        <v>-0</v>
      </c>
      <c r="M64" s="6" t="s">
        <f>=I64+J64+K64+L64</f>
      </c>
      <c r="N64" s="28"/>
      <c r="O64" s="28"/>
      <c r="P64" s="26"/>
    </row>
    <row collapsed="false" customFormat="false" customHeight="false" hidden="false" ht="12.1" outlineLevel="0" r="65">
      <c r="A65" s="21" t="n">
        <v>43971.672708333</v>
      </c>
      <c r="B65" s="22" t="s">
        <v>157</v>
      </c>
      <c r="C65" s="22" t="s">
        <v>164</v>
      </c>
      <c r="D65" s="22" t="s">
        <v>157</v>
      </c>
      <c r="E65" s="22" t="s">
        <v>157</v>
      </c>
      <c r="F65" s="22" t="s">
        <v>36</v>
      </c>
      <c r="G65" s="23" t="n">
        <v>1</v>
      </c>
      <c r="H65" s="24" t="n">
        <v>1</v>
      </c>
      <c r="I65" s="24" t="n">
        <v>0.74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4"/>
      <c r="O65" s="24"/>
      <c r="P65" s="22"/>
    </row>
    <row collapsed="false" customFormat="false" customHeight="false" hidden="false" ht="12.1" outlineLevel="0" r="66">
      <c r="A66" s="20" t="n">
        <v>43973.834247685</v>
      </c>
      <c r="B66" s="16" t="s">
        <v>135</v>
      </c>
      <c r="C66" s="16" t="s">
        <v>136</v>
      </c>
      <c r="D66" s="16" t="s">
        <v>84</v>
      </c>
      <c r="E66" s="16" t="s">
        <v>137</v>
      </c>
      <c r="F66" s="16" t="s">
        <v>19</v>
      </c>
      <c r="G66" s="7" t="n">
        <v>1000</v>
      </c>
      <c r="H66" s="6" t="n">
        <v>71.715</v>
      </c>
      <c r="I66" s="6" t="n">
        <v>-71715</v>
      </c>
      <c r="J66" s="6" t="n">
        <v>-0</v>
      </c>
      <c r="K66" s="6" t="n">
        <v>-215.15</v>
      </c>
      <c r="L66" s="6" t="n">
        <v>-0</v>
      </c>
      <c r="M66" s="6"/>
      <c r="N66" s="6" t="s">
        <f>=I66+J66+K66+L66</f>
      </c>
      <c r="O66" s="6"/>
      <c r="P66" s="16"/>
    </row>
    <row collapsed="false" customFormat="false" customHeight="false" hidden="false" ht="12.1" outlineLevel="0" r="67">
      <c r="A67" s="21" t="n">
        <v>43973.853356481</v>
      </c>
      <c r="B67" s="22" t="s">
        <v>134</v>
      </c>
      <c r="C67" s="22" t="s">
        <v>47</v>
      </c>
      <c r="D67" s="22" t="s">
        <v>134</v>
      </c>
      <c r="E67" s="22" t="s">
        <v>134</v>
      </c>
      <c r="F67" s="22" t="s">
        <v>19</v>
      </c>
      <c r="G67" s="23" t="n">
        <v>1</v>
      </c>
      <c r="H67" s="24" t="n">
        <v>1</v>
      </c>
      <c r="I67" s="24" t="n">
        <v>71930.15</v>
      </c>
      <c r="J67" s="24" t="n">
        <v>0</v>
      </c>
      <c r="K67" s="24" t="n">
        <v>-0</v>
      </c>
      <c r="L67" s="24" t="n">
        <v>-0</v>
      </c>
      <c r="M67" s="24"/>
      <c r="N67" s="6" t="s">
        <f>=I67+J67+K67+L67</f>
      </c>
      <c r="O67" s="24"/>
      <c r="P67" s="22"/>
    </row>
    <row collapsed="false" customFormat="false" customHeight="false" hidden="false" ht="12.1" outlineLevel="0" r="68">
      <c r="A68" s="21" t="n">
        <v>43977.007453704</v>
      </c>
      <c r="B68" s="22" t="s">
        <v>157</v>
      </c>
      <c r="C68" s="22" t="s">
        <v>165</v>
      </c>
      <c r="D68" s="22" t="s">
        <v>157</v>
      </c>
      <c r="E68" s="22" t="s">
        <v>157</v>
      </c>
      <c r="F68" s="22" t="s">
        <v>36</v>
      </c>
      <c r="G68" s="23" t="n">
        <v>1</v>
      </c>
      <c r="H68" s="24" t="n">
        <v>1</v>
      </c>
      <c r="I68" s="24" t="n">
        <v>0.72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4"/>
      <c r="O68" s="24"/>
      <c r="P68" s="22"/>
    </row>
    <row collapsed="false" customFormat="false" customHeight="false" hidden="false" ht="12.1" outlineLevel="0" r="69">
      <c r="A69" s="21" t="n">
        <v>43978.14912037</v>
      </c>
      <c r="B69" s="22" t="s">
        <v>157</v>
      </c>
      <c r="C69" s="22" t="s">
        <v>166</v>
      </c>
      <c r="D69" s="22" t="s">
        <v>157</v>
      </c>
      <c r="E69" s="22" t="s">
        <v>157</v>
      </c>
      <c r="F69" s="22" t="s">
        <v>36</v>
      </c>
      <c r="G69" s="23" t="n">
        <v>1</v>
      </c>
      <c r="H69" s="24" t="n">
        <v>1</v>
      </c>
      <c r="I69" s="24" t="n">
        <v>1.92</v>
      </c>
      <c r="J69" s="24" t="n">
        <v>0</v>
      </c>
      <c r="K69" s="24" t="n">
        <v>-0</v>
      </c>
      <c r="L69" s="24" t="n">
        <v>-0</v>
      </c>
      <c r="M69" s="6" t="s">
        <f>=I69+J69+K69+L69</f>
      </c>
      <c r="N69" s="24"/>
      <c r="O69" s="24"/>
      <c r="P69" s="22"/>
    </row>
    <row collapsed="false" customFormat="false" customHeight="false" hidden="false" ht="12.1" outlineLevel="0" r="70">
      <c r="A70" s="20" t="n">
        <v>43979.594178241</v>
      </c>
      <c r="B70" s="16" t="s">
        <v>102</v>
      </c>
      <c r="C70" s="16" t="s">
        <v>167</v>
      </c>
      <c r="D70" s="16" t="s">
        <v>84</v>
      </c>
      <c r="E70" s="16" t="s">
        <v>17</v>
      </c>
      <c r="F70" s="16" t="s">
        <v>36</v>
      </c>
      <c r="G70" s="7" t="n">
        <v>300</v>
      </c>
      <c r="H70" s="6" t="n">
        <v>0.0987</v>
      </c>
      <c r="I70" s="6" t="n">
        <v>-29.61</v>
      </c>
      <c r="J70" s="6" t="n">
        <v>-0</v>
      </c>
      <c r="K70" s="6" t="n">
        <v>-0</v>
      </c>
      <c r="L70" s="6" t="n">
        <v>-0</v>
      </c>
      <c r="M70" s="6" t="s">
        <f>=I70+J70+K70+L70</f>
      </c>
      <c r="N70" s="6"/>
      <c r="O70" s="6"/>
      <c r="P70" s="16"/>
    </row>
    <row collapsed="false" customFormat="false" customHeight="false" hidden="false" ht="12.1" outlineLevel="0" r="71">
      <c r="A71" s="20" t="n">
        <v>43979.595451389</v>
      </c>
      <c r="B71" s="16" t="s">
        <v>103</v>
      </c>
      <c r="C71" s="16" t="s">
        <v>168</v>
      </c>
      <c r="D71" s="16" t="s">
        <v>84</v>
      </c>
      <c r="E71" s="16" t="s">
        <v>17</v>
      </c>
      <c r="F71" s="16" t="s">
        <v>19</v>
      </c>
      <c r="G71" s="7" t="n">
        <v>100</v>
      </c>
      <c r="H71" s="6" t="n">
        <v>5.388</v>
      </c>
      <c r="I71" s="6" t="n">
        <v>-538.8</v>
      </c>
      <c r="J71" s="6" t="n">
        <v>-0</v>
      </c>
      <c r="K71" s="6" t="n">
        <v>-0</v>
      </c>
      <c r="L71" s="6" t="n">
        <v>-0</v>
      </c>
      <c r="M71" s="6"/>
      <c r="N71" s="6" t="s">
        <f>=I71+J71+K71+L71</f>
      </c>
      <c r="O71" s="6"/>
      <c r="P71" s="16"/>
    </row>
    <row collapsed="false" customFormat="false" customHeight="false" hidden="false" ht="12.1" outlineLevel="0" r="72">
      <c r="A72" s="20" t="n">
        <v>43979.596168981</v>
      </c>
      <c r="B72" s="16" t="s">
        <v>104</v>
      </c>
      <c r="C72" s="16" t="s">
        <v>169</v>
      </c>
      <c r="D72" s="16" t="s">
        <v>84</v>
      </c>
      <c r="E72" s="16" t="s">
        <v>17</v>
      </c>
      <c r="F72" s="16" t="s">
        <v>27</v>
      </c>
      <c r="G72" s="7" t="n">
        <v>300</v>
      </c>
      <c r="H72" s="6" t="n">
        <v>0.098733333333333</v>
      </c>
      <c r="I72" s="6" t="n">
        <v>-29.62</v>
      </c>
      <c r="J72" s="6" t="n">
        <v>-0</v>
      </c>
      <c r="K72" s="6" t="n">
        <v>-0</v>
      </c>
      <c r="L72" s="6" t="n">
        <v>-0</v>
      </c>
      <c r="M72" s="6"/>
      <c r="N72" s="6"/>
      <c r="O72" s="6" t="s">
        <f>=I72+J72+K72+L72</f>
      </c>
      <c r="P72" s="16"/>
    </row>
    <row collapsed="false" customFormat="false" customHeight="false" hidden="false" ht="12.1" outlineLevel="0" r="73">
      <c r="A73" s="21" t="n">
        <v>43979.75619213</v>
      </c>
      <c r="B73" s="22" t="s">
        <v>134</v>
      </c>
      <c r="C73" s="22" t="s">
        <v>47</v>
      </c>
      <c r="D73" s="22" t="s">
        <v>134</v>
      </c>
      <c r="E73" s="22" t="s">
        <v>134</v>
      </c>
      <c r="F73" s="22" t="s">
        <v>19</v>
      </c>
      <c r="G73" s="23" t="n">
        <v>1</v>
      </c>
      <c r="H73" s="24" t="n">
        <v>1</v>
      </c>
      <c r="I73" s="24" t="n">
        <v>538.8</v>
      </c>
      <c r="J73" s="24" t="n">
        <v>0</v>
      </c>
      <c r="K73" s="24" t="n">
        <v>-0</v>
      </c>
      <c r="L73" s="24" t="n">
        <v>-0</v>
      </c>
      <c r="M73" s="24"/>
      <c r="N73" s="6" t="s">
        <f>=I73+J73+K73+L73</f>
      </c>
      <c r="O73" s="24"/>
      <c r="P73" s="22"/>
    </row>
    <row collapsed="false" customFormat="false" customHeight="false" hidden="false" ht="12.1" outlineLevel="0" r="74">
      <c r="A74" s="21" t="n">
        <v>43979.756423611</v>
      </c>
      <c r="B74" s="22" t="s">
        <v>134</v>
      </c>
      <c r="C74" s="22" t="s">
        <v>47</v>
      </c>
      <c r="D74" s="22" t="s">
        <v>134</v>
      </c>
      <c r="E74" s="22" t="s">
        <v>134</v>
      </c>
      <c r="F74" s="22" t="s">
        <v>27</v>
      </c>
      <c r="G74" s="23" t="n">
        <v>1</v>
      </c>
      <c r="H74" s="24" t="n">
        <v>1</v>
      </c>
      <c r="I74" s="24" t="n">
        <v>28.62</v>
      </c>
      <c r="J74" s="24" t="n">
        <v>0</v>
      </c>
      <c r="K74" s="24" t="n">
        <v>-0</v>
      </c>
      <c r="L74" s="24" t="n">
        <v>-0</v>
      </c>
      <c r="M74" s="24"/>
      <c r="N74" s="24"/>
      <c r="O74" s="6" t="s">
        <f>=I74+J74+K74+L74</f>
      </c>
      <c r="P74" s="22"/>
    </row>
    <row collapsed="false" customFormat="false" customHeight="false" hidden="false" ht="12.1" outlineLevel="0" r="75">
      <c r="A75" s="20" t="n">
        <v>43980.536157407</v>
      </c>
      <c r="B75" s="16" t="s">
        <v>135</v>
      </c>
      <c r="C75" s="16" t="s">
        <v>136</v>
      </c>
      <c r="D75" s="16" t="s">
        <v>84</v>
      </c>
      <c r="E75" s="16" t="s">
        <v>137</v>
      </c>
      <c r="F75" s="16" t="s">
        <v>19</v>
      </c>
      <c r="G75" s="7" t="n">
        <v>2000</v>
      </c>
      <c r="H75" s="6" t="n">
        <v>70.51</v>
      </c>
      <c r="I75" s="6" t="n">
        <v>-141020</v>
      </c>
      <c r="J75" s="6" t="n">
        <v>-0</v>
      </c>
      <c r="K75" s="6" t="n">
        <v>-423.06</v>
      </c>
      <c r="L75" s="6" t="n">
        <v>-0</v>
      </c>
      <c r="M75" s="6"/>
      <c r="N75" s="6" t="s">
        <f>=I75+J75+K75+L75</f>
      </c>
      <c r="O75" s="6"/>
      <c r="P75" s="16"/>
    </row>
    <row collapsed="false" customFormat="false" customHeight="false" hidden="false" ht="12.1" outlineLevel="0" r="76">
      <c r="A76" s="21" t="n">
        <v>43980.608541667</v>
      </c>
      <c r="B76" s="22" t="s">
        <v>134</v>
      </c>
      <c r="C76" s="22" t="s">
        <v>47</v>
      </c>
      <c r="D76" s="22" t="s">
        <v>134</v>
      </c>
      <c r="E76" s="22" t="s">
        <v>134</v>
      </c>
      <c r="F76" s="22" t="s">
        <v>19</v>
      </c>
      <c r="G76" s="23" t="n">
        <v>1</v>
      </c>
      <c r="H76" s="24" t="n">
        <v>1</v>
      </c>
      <c r="I76" s="24" t="n">
        <v>141443.06</v>
      </c>
      <c r="J76" s="24" t="n">
        <v>0</v>
      </c>
      <c r="K76" s="24" t="n">
        <v>-0</v>
      </c>
      <c r="L76" s="24" t="n">
        <v>-0</v>
      </c>
      <c r="M76" s="24"/>
      <c r="N76" s="6" t="s">
        <f>=I76+J76+K76+L76</f>
      </c>
      <c r="O76" s="24"/>
      <c r="P76" s="22"/>
    </row>
    <row collapsed="false" customFormat="false" customHeight="false" hidden="false" ht="12.1" outlineLevel="0" r="77">
      <c r="A77" s="20" t="n">
        <v>43987.44375</v>
      </c>
      <c r="B77" s="16" t="s">
        <v>105</v>
      </c>
      <c r="C77" s="16" t="s">
        <v>170</v>
      </c>
      <c r="D77" s="16" t="s">
        <v>84</v>
      </c>
      <c r="E77" s="16" t="s">
        <v>142</v>
      </c>
      <c r="F77" s="16" t="s">
        <v>36</v>
      </c>
      <c r="G77" s="7" t="n">
        <v>2</v>
      </c>
      <c r="H77" s="6" t="n">
        <v>24</v>
      </c>
      <c r="I77" s="6" t="n">
        <v>-48</v>
      </c>
      <c r="J77" s="6" t="n">
        <v>-0</v>
      </c>
      <c r="K77" s="6" t="n">
        <v>-0.14</v>
      </c>
      <c r="L77" s="6" t="n">
        <v>-0</v>
      </c>
      <c r="M77" s="6" t="s">
        <f>=I77+J77+K77+L77</f>
      </c>
      <c r="N77" s="6"/>
      <c r="O77" s="6"/>
      <c r="P77" s="16"/>
    </row>
    <row collapsed="false" customFormat="false" customHeight="false" hidden="false" ht="12.1" outlineLevel="0" r="78">
      <c r="A78" s="33" t="n">
        <v>43987.677835648</v>
      </c>
      <c r="B78" s="34" t="s">
        <v>105</v>
      </c>
      <c r="C78" s="34" t="s">
        <v>170</v>
      </c>
      <c r="D78" s="34" t="s">
        <v>125</v>
      </c>
      <c r="E78" s="34" t="s">
        <v>142</v>
      </c>
      <c r="F78" s="34" t="s">
        <v>36</v>
      </c>
      <c r="G78" s="35" t="n">
        <v>-2</v>
      </c>
      <c r="H78" s="36" t="n">
        <v>26</v>
      </c>
      <c r="I78" s="36" t="n">
        <v>52</v>
      </c>
      <c r="J78" s="36" t="n">
        <v>0</v>
      </c>
      <c r="K78" s="36" t="n">
        <v>-0.16</v>
      </c>
      <c r="L78" s="36" t="n">
        <v>-0</v>
      </c>
      <c r="M78" s="6" t="s">
        <f>=I78+J78+K78+L78</f>
      </c>
      <c r="N78" s="36"/>
      <c r="O78" s="36"/>
      <c r="P78" s="34"/>
    </row>
    <row collapsed="false" customFormat="false" customHeight="false" hidden="false" ht="12.1" outlineLevel="0" r="79">
      <c r="A79" s="33" t="n">
        <v>43987.756354167</v>
      </c>
      <c r="B79" s="34" t="s">
        <v>100</v>
      </c>
      <c r="C79" s="34" t="s">
        <v>155</v>
      </c>
      <c r="D79" s="34" t="s">
        <v>125</v>
      </c>
      <c r="E79" s="34" t="s">
        <v>142</v>
      </c>
      <c r="F79" s="34" t="s">
        <v>36</v>
      </c>
      <c r="G79" s="35" t="n">
        <v>-20</v>
      </c>
      <c r="H79" s="36" t="n">
        <v>3.3</v>
      </c>
      <c r="I79" s="36" t="n">
        <v>66</v>
      </c>
      <c r="J79" s="36" t="n">
        <v>0</v>
      </c>
      <c r="K79" s="36" t="n">
        <v>-0.2</v>
      </c>
      <c r="L79" s="36" t="n">
        <v>-0</v>
      </c>
      <c r="M79" s="6" t="s">
        <f>=I79+J79+K79+L79</f>
      </c>
      <c r="N79" s="36"/>
      <c r="O79" s="36"/>
      <c r="P79" s="34"/>
    </row>
    <row collapsed="false" customFormat="false" customHeight="false" hidden="false" ht="12.1" outlineLevel="0" r="80">
      <c r="A80" s="20" t="n">
        <v>43990.985289352</v>
      </c>
      <c r="B80" s="16" t="s">
        <v>135</v>
      </c>
      <c r="C80" s="16" t="s">
        <v>136</v>
      </c>
      <c r="D80" s="16" t="s">
        <v>84</v>
      </c>
      <c r="E80" s="16" t="s">
        <v>137</v>
      </c>
      <c r="F80" s="16" t="s">
        <v>19</v>
      </c>
      <c r="G80" s="7" t="n">
        <v>100</v>
      </c>
      <c r="H80" s="6" t="n">
        <v>68.19</v>
      </c>
      <c r="I80" s="6" t="n">
        <v>-6819</v>
      </c>
      <c r="J80" s="6" t="n">
        <v>-0</v>
      </c>
      <c r="K80" s="6" t="n">
        <v>-20.46</v>
      </c>
      <c r="L80" s="6" t="n">
        <v>-0</v>
      </c>
      <c r="M80" s="6"/>
      <c r="N80" s="6" t="s">
        <f>=I80+J80+K80+L80</f>
      </c>
      <c r="O80" s="6"/>
      <c r="P80" s="16"/>
    </row>
    <row collapsed="false" customFormat="false" customHeight="false" hidden="false" ht="12.1" outlineLevel="0" r="81">
      <c r="A81" s="20" t="n">
        <v>43990.990729167</v>
      </c>
      <c r="B81" s="16" t="s">
        <v>106</v>
      </c>
      <c r="C81" s="16" t="s">
        <v>171</v>
      </c>
      <c r="D81" s="16" t="s">
        <v>84</v>
      </c>
      <c r="E81" s="16" t="s">
        <v>142</v>
      </c>
      <c r="F81" s="16" t="s">
        <v>36</v>
      </c>
      <c r="G81" s="7" t="n">
        <v>20</v>
      </c>
      <c r="H81" s="6" t="n">
        <v>10.55</v>
      </c>
      <c r="I81" s="6" t="n">
        <v>-211</v>
      </c>
      <c r="J81" s="6" t="n">
        <v>-0</v>
      </c>
      <c r="K81" s="6" t="n">
        <v>-0.63</v>
      </c>
      <c r="L81" s="6" t="n">
        <v>-0</v>
      </c>
      <c r="M81" s="6" t="s">
        <f>=I81+J81+K81+L81</f>
      </c>
      <c r="N81" s="6"/>
      <c r="O81" s="6"/>
      <c r="P81" s="16"/>
    </row>
    <row collapsed="false" customFormat="false" customHeight="false" hidden="false" ht="12.1" outlineLevel="0" r="82">
      <c r="A82" s="33" t="n">
        <v>43991.491469907</v>
      </c>
      <c r="B82" s="34" t="s">
        <v>96</v>
      </c>
      <c r="C82" s="34" t="s">
        <v>151</v>
      </c>
      <c r="D82" s="34" t="s">
        <v>125</v>
      </c>
      <c r="E82" s="34" t="s">
        <v>142</v>
      </c>
      <c r="F82" s="34" t="s">
        <v>36</v>
      </c>
      <c r="G82" s="35" t="n">
        <v>-1</v>
      </c>
      <c r="H82" s="36" t="n">
        <v>48.33</v>
      </c>
      <c r="I82" s="36" t="n">
        <v>48.33</v>
      </c>
      <c r="J82" s="36" t="n">
        <v>0</v>
      </c>
      <c r="K82" s="36" t="n">
        <v>-0.14</v>
      </c>
      <c r="L82" s="36" t="n">
        <v>-0</v>
      </c>
      <c r="M82" s="6" t="s">
        <f>=I82+J82+K82+L82</f>
      </c>
      <c r="N82" s="36"/>
      <c r="O82" s="36"/>
      <c r="P82" s="34"/>
    </row>
    <row collapsed="false" customFormat="false" customHeight="false" hidden="false" ht="12.1" outlineLevel="0" r="83">
      <c r="A83" s="33" t="n">
        <v>43991.579270833</v>
      </c>
      <c r="B83" s="34" t="s">
        <v>97</v>
      </c>
      <c r="C83" s="34" t="s">
        <v>152</v>
      </c>
      <c r="D83" s="34" t="s">
        <v>125</v>
      </c>
      <c r="E83" s="34" t="s">
        <v>142</v>
      </c>
      <c r="F83" s="34" t="s">
        <v>36</v>
      </c>
      <c r="G83" s="35" t="n">
        <v>-1</v>
      </c>
      <c r="H83" s="36" t="n">
        <v>134.72</v>
      </c>
      <c r="I83" s="36" t="n">
        <v>134.72</v>
      </c>
      <c r="J83" s="36" t="n">
        <v>0</v>
      </c>
      <c r="K83" s="36" t="n">
        <v>-0.4</v>
      </c>
      <c r="L83" s="36" t="n">
        <v>-0</v>
      </c>
      <c r="M83" s="6" t="s">
        <f>=I83+J83+K83+L83</f>
      </c>
      <c r="N83" s="36"/>
      <c r="O83" s="36"/>
      <c r="P83" s="34"/>
    </row>
    <row collapsed="false" customFormat="false" customHeight="false" hidden="false" ht="12.1" outlineLevel="0" r="84">
      <c r="A84" s="33" t="n">
        <v>43991.639502315</v>
      </c>
      <c r="B84" s="34" t="s">
        <v>87</v>
      </c>
      <c r="C84" s="34" t="s">
        <v>141</v>
      </c>
      <c r="D84" s="34" t="s">
        <v>125</v>
      </c>
      <c r="E84" s="34" t="s">
        <v>142</v>
      </c>
      <c r="F84" s="34" t="s">
        <v>36</v>
      </c>
      <c r="G84" s="35" t="n">
        <v>-1</v>
      </c>
      <c r="H84" s="36" t="n">
        <v>230.45</v>
      </c>
      <c r="I84" s="36" t="n">
        <v>230.45</v>
      </c>
      <c r="J84" s="36" t="n">
        <v>0</v>
      </c>
      <c r="K84" s="36" t="n">
        <v>-0.69</v>
      </c>
      <c r="L84" s="36" t="n">
        <v>-0</v>
      </c>
      <c r="M84" s="6" t="s">
        <f>=I84+J84+K84+L84</f>
      </c>
      <c r="N84" s="36"/>
      <c r="O84" s="36"/>
      <c r="P84" s="34"/>
    </row>
    <row collapsed="false" customFormat="false" customHeight="false" hidden="false" ht="12.1" outlineLevel="0" r="85">
      <c r="A85" s="33" t="n">
        <v>43991.687395833</v>
      </c>
      <c r="B85" s="34" t="s">
        <v>98</v>
      </c>
      <c r="C85" s="34" t="s">
        <v>153</v>
      </c>
      <c r="D85" s="34" t="s">
        <v>125</v>
      </c>
      <c r="E85" s="34" t="s">
        <v>142</v>
      </c>
      <c r="F85" s="34" t="s">
        <v>36</v>
      </c>
      <c r="G85" s="35" t="n">
        <v>-1</v>
      </c>
      <c r="H85" s="36" t="n">
        <v>82.67</v>
      </c>
      <c r="I85" s="36" t="n">
        <v>82.67</v>
      </c>
      <c r="J85" s="36" t="n">
        <v>0</v>
      </c>
      <c r="K85" s="36" t="n">
        <v>-0.25</v>
      </c>
      <c r="L85" s="36" t="n">
        <v>-0</v>
      </c>
      <c r="M85" s="6" t="s">
        <f>=I85+J85+K85+L85</f>
      </c>
      <c r="N85" s="36"/>
      <c r="O85" s="36"/>
      <c r="P85" s="34"/>
    </row>
    <row collapsed="false" customFormat="false" customHeight="false" hidden="false" ht="12.1" outlineLevel="0" r="86">
      <c r="A86" s="21" t="n">
        <v>43991.985972222</v>
      </c>
      <c r="B86" s="22" t="s">
        <v>134</v>
      </c>
      <c r="C86" s="22" t="s">
        <v>47</v>
      </c>
      <c r="D86" s="22" t="s">
        <v>134</v>
      </c>
      <c r="E86" s="22" t="s">
        <v>134</v>
      </c>
      <c r="F86" s="22" t="s">
        <v>19</v>
      </c>
      <c r="G86" s="23" t="n">
        <v>1</v>
      </c>
      <c r="H86" s="24" t="n">
        <v>1</v>
      </c>
      <c r="I86" s="24" t="n">
        <v>6839.46</v>
      </c>
      <c r="J86" s="24" t="n">
        <v>0</v>
      </c>
      <c r="K86" s="24" t="n">
        <v>-0</v>
      </c>
      <c r="L86" s="24" t="n">
        <v>-0</v>
      </c>
      <c r="M86" s="24"/>
      <c r="N86" s="6" t="s">
        <f>=I86+J86+K86+L86</f>
      </c>
      <c r="O86" s="24"/>
      <c r="P86" s="22"/>
    </row>
    <row collapsed="false" customFormat="false" customHeight="false" hidden="false" ht="12.1" outlineLevel="0" r="87">
      <c r="A87" s="20" t="n">
        <v>43992.022314815</v>
      </c>
      <c r="B87" s="16" t="s">
        <v>106</v>
      </c>
      <c r="C87" s="16" t="s">
        <v>171</v>
      </c>
      <c r="D87" s="16" t="s">
        <v>84</v>
      </c>
      <c r="E87" s="16" t="s">
        <v>142</v>
      </c>
      <c r="F87" s="16" t="s">
        <v>36</v>
      </c>
      <c r="G87" s="7" t="n">
        <v>10</v>
      </c>
      <c r="H87" s="6" t="n">
        <v>8.77</v>
      </c>
      <c r="I87" s="6" t="n">
        <v>-87.7</v>
      </c>
      <c r="J87" s="6" t="n">
        <v>-0</v>
      </c>
      <c r="K87" s="6" t="n">
        <v>-0.26</v>
      </c>
      <c r="L87" s="6" t="n">
        <v>-0</v>
      </c>
      <c r="M87" s="6" t="s">
        <f>=I87+J87+K87+L87</f>
      </c>
      <c r="N87" s="6"/>
      <c r="O87" s="6"/>
      <c r="P87" s="16"/>
    </row>
    <row collapsed="false" customFormat="false" customHeight="false" hidden="false" ht="12.1" outlineLevel="0" r="88">
      <c r="A88" s="20" t="n">
        <v>43992.941273148</v>
      </c>
      <c r="B88" s="16" t="s">
        <v>135</v>
      </c>
      <c r="C88" s="16" t="s">
        <v>136</v>
      </c>
      <c r="D88" s="16" t="s">
        <v>84</v>
      </c>
      <c r="E88" s="16" t="s">
        <v>137</v>
      </c>
      <c r="F88" s="16" t="s">
        <v>19</v>
      </c>
      <c r="G88" s="7" t="n">
        <v>100</v>
      </c>
      <c r="H88" s="6" t="n">
        <v>68.365</v>
      </c>
      <c r="I88" s="6" t="n">
        <v>-6836.5</v>
      </c>
      <c r="J88" s="6" t="n">
        <v>-0</v>
      </c>
      <c r="K88" s="6" t="n">
        <v>-20.51</v>
      </c>
      <c r="L88" s="6" t="n">
        <v>-0</v>
      </c>
      <c r="M88" s="6"/>
      <c r="N88" s="6" t="s">
        <f>=I88+J88+K88+L88</f>
      </c>
      <c r="O88" s="6"/>
      <c r="P88" s="16"/>
    </row>
    <row collapsed="false" customFormat="false" customHeight="false" hidden="false" ht="12.1" outlineLevel="0" r="89">
      <c r="A89" s="33" t="n">
        <v>43993.428564815</v>
      </c>
      <c r="B89" s="34" t="s">
        <v>106</v>
      </c>
      <c r="C89" s="34" t="s">
        <v>171</v>
      </c>
      <c r="D89" s="34" t="s">
        <v>125</v>
      </c>
      <c r="E89" s="34" t="s">
        <v>142</v>
      </c>
      <c r="F89" s="34" t="s">
        <v>36</v>
      </c>
      <c r="G89" s="35" t="n">
        <v>-30</v>
      </c>
      <c r="H89" s="36" t="n">
        <v>7.2</v>
      </c>
      <c r="I89" s="36" t="n">
        <v>216</v>
      </c>
      <c r="J89" s="36" t="n">
        <v>0</v>
      </c>
      <c r="K89" s="36" t="n">
        <v>-0.64</v>
      </c>
      <c r="L89" s="36" t="n">
        <v>-0</v>
      </c>
      <c r="M89" s="6" t="s">
        <f>=I89+J89+K89+L89</f>
      </c>
      <c r="N89" s="36"/>
      <c r="O89" s="36"/>
      <c r="P89" s="34"/>
    </row>
    <row collapsed="false" customFormat="false" customHeight="false" hidden="false" ht="12.1" outlineLevel="0" r="90">
      <c r="A90" s="21" t="n">
        <v>43993.987210648</v>
      </c>
      <c r="B90" s="22" t="s">
        <v>134</v>
      </c>
      <c r="C90" s="22" t="s">
        <v>47</v>
      </c>
      <c r="D90" s="22" t="s">
        <v>134</v>
      </c>
      <c r="E90" s="22" t="s">
        <v>134</v>
      </c>
      <c r="F90" s="22" t="s">
        <v>19</v>
      </c>
      <c r="G90" s="23" t="n">
        <v>1</v>
      </c>
      <c r="H90" s="24" t="n">
        <v>1</v>
      </c>
      <c r="I90" s="24" t="n">
        <v>6857.01</v>
      </c>
      <c r="J90" s="24" t="n">
        <v>0</v>
      </c>
      <c r="K90" s="24" t="n">
        <v>-0</v>
      </c>
      <c r="L90" s="24" t="n">
        <v>-0</v>
      </c>
      <c r="M90" s="24"/>
      <c r="N90" s="6" t="s">
        <f>=I90+J90+K90+L90</f>
      </c>
      <c r="O90" s="24"/>
      <c r="P90" s="22"/>
    </row>
    <row collapsed="false" customFormat="false" customHeight="false" hidden="false" ht="12.1" outlineLevel="0" r="91">
      <c r="A91" s="21" t="n">
        <v>44000.831134259</v>
      </c>
      <c r="B91" s="22" t="s">
        <v>157</v>
      </c>
      <c r="C91" s="22" t="s">
        <v>165</v>
      </c>
      <c r="D91" s="22" t="s">
        <v>157</v>
      </c>
      <c r="E91" s="22" t="s">
        <v>157</v>
      </c>
      <c r="F91" s="22" t="s">
        <v>36</v>
      </c>
      <c r="G91" s="23" t="n">
        <v>1</v>
      </c>
      <c r="H91" s="24" t="n">
        <v>1</v>
      </c>
      <c r="I91" s="24" t="n">
        <v>0.21</v>
      </c>
      <c r="J91" s="24" t="n">
        <v>0</v>
      </c>
      <c r="K91" s="24" t="n">
        <v>-0</v>
      </c>
      <c r="L91" s="24" t="n">
        <v>-0</v>
      </c>
      <c r="M91" s="6" t="s">
        <f>=I91+J91+K91+L91</f>
      </c>
      <c r="N91" s="24"/>
      <c r="O91" s="24"/>
      <c r="P91" s="22"/>
    </row>
    <row collapsed="false" customFormat="false" customHeight="false" hidden="false" ht="12.1" outlineLevel="0" r="92">
      <c r="A92" s="20" t="n">
        <v>44005.764421296</v>
      </c>
      <c r="B92" s="16" t="s">
        <v>107</v>
      </c>
      <c r="C92" s="16" t="s">
        <v>172</v>
      </c>
      <c r="D92" s="16" t="s">
        <v>84</v>
      </c>
      <c r="E92" s="16" t="s">
        <v>142</v>
      </c>
      <c r="F92" s="16" t="s">
        <v>19</v>
      </c>
      <c r="G92" s="7" t="n">
        <v>1</v>
      </c>
      <c r="H92" s="6" t="n">
        <v>3350</v>
      </c>
      <c r="I92" s="6" t="n">
        <v>-3350</v>
      </c>
      <c r="J92" s="6" t="n">
        <v>-0</v>
      </c>
      <c r="K92" s="6" t="n">
        <v>-10.05</v>
      </c>
      <c r="L92" s="6" t="n">
        <v>-0</v>
      </c>
      <c r="M92" s="6"/>
      <c r="N92" s="6" t="s">
        <f>=I92+J92+K92+L92</f>
      </c>
      <c r="O92" s="6"/>
      <c r="P92" s="16"/>
    </row>
    <row collapsed="false" customFormat="false" customHeight="false" hidden="false" ht="12.1" outlineLevel="0" r="93">
      <c r="A93" s="21" t="n">
        <v>44006.941898148</v>
      </c>
      <c r="B93" s="22" t="s">
        <v>134</v>
      </c>
      <c r="C93" s="22" t="s">
        <v>47</v>
      </c>
      <c r="D93" s="22" t="s">
        <v>134</v>
      </c>
      <c r="E93" s="22" t="s">
        <v>134</v>
      </c>
      <c r="F93" s="22" t="s">
        <v>19</v>
      </c>
      <c r="G93" s="23" t="n">
        <v>1</v>
      </c>
      <c r="H93" s="24" t="n">
        <v>1</v>
      </c>
      <c r="I93" s="24" t="n">
        <v>3360.05</v>
      </c>
      <c r="J93" s="24" t="n">
        <v>0</v>
      </c>
      <c r="K93" s="24" t="n">
        <v>-0</v>
      </c>
      <c r="L93" s="24" t="n">
        <v>-0</v>
      </c>
      <c r="M93" s="24"/>
      <c r="N93" s="6" t="s">
        <f>=I93+J93+K93+L93</f>
      </c>
      <c r="O93" s="24"/>
      <c r="P93" s="22"/>
    </row>
    <row collapsed="false" customFormat="false" customHeight="false" hidden="false" ht="12.1" outlineLevel="0" r="94">
      <c r="A94" s="20" t="n">
        <v>44008.419085648</v>
      </c>
      <c r="B94" s="16" t="s">
        <v>108</v>
      </c>
      <c r="C94" s="16" t="s">
        <v>173</v>
      </c>
      <c r="D94" s="16" t="s">
        <v>84</v>
      </c>
      <c r="E94" s="16" t="s">
        <v>142</v>
      </c>
      <c r="F94" s="16" t="s">
        <v>19</v>
      </c>
      <c r="G94" s="7" t="n">
        <v>100</v>
      </c>
      <c r="H94" s="6" t="n">
        <v>28.76</v>
      </c>
      <c r="I94" s="6" t="n">
        <v>-2876</v>
      </c>
      <c r="J94" s="6" t="n">
        <v>-0</v>
      </c>
      <c r="K94" s="6" t="n">
        <v>-8.63</v>
      </c>
      <c r="L94" s="6" t="n">
        <v>-0</v>
      </c>
      <c r="M94" s="6"/>
      <c r="N94" s="6" t="s">
        <f>=I94+J94+K94+L94</f>
      </c>
      <c r="O94" s="6"/>
      <c r="P94" s="16"/>
    </row>
    <row collapsed="false" customFormat="false" customHeight="false" hidden="false" ht="12.1" outlineLevel="0" r="95">
      <c r="A95" s="21" t="n">
        <v>44008.528020833</v>
      </c>
      <c r="B95" s="22" t="s">
        <v>157</v>
      </c>
      <c r="C95" s="22" t="s">
        <v>174</v>
      </c>
      <c r="D95" s="22" t="s">
        <v>157</v>
      </c>
      <c r="E95" s="22" t="s">
        <v>157</v>
      </c>
      <c r="F95" s="22" t="s">
        <v>36</v>
      </c>
      <c r="G95" s="23" t="n">
        <v>1</v>
      </c>
      <c r="H95" s="24" t="n">
        <v>1</v>
      </c>
      <c r="I95" s="24" t="n">
        <v>0.14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4"/>
      <c r="O95" s="24"/>
      <c r="P95" s="22"/>
    </row>
    <row collapsed="false" customFormat="false" customHeight="false" hidden="false" ht="12.1" outlineLevel="0" r="96">
      <c r="A96" s="21" t="n">
        <v>44011.384895833</v>
      </c>
      <c r="B96" s="22" t="s">
        <v>134</v>
      </c>
      <c r="C96" s="22" t="s">
        <v>47</v>
      </c>
      <c r="D96" s="22" t="s">
        <v>134</v>
      </c>
      <c r="E96" s="22" t="s">
        <v>134</v>
      </c>
      <c r="F96" s="22" t="s">
        <v>19</v>
      </c>
      <c r="G96" s="23" t="n">
        <v>1</v>
      </c>
      <c r="H96" s="24" t="n">
        <v>1</v>
      </c>
      <c r="I96" s="24" t="n">
        <v>2884.63</v>
      </c>
      <c r="J96" s="24" t="n">
        <v>0</v>
      </c>
      <c r="K96" s="24" t="n">
        <v>-0</v>
      </c>
      <c r="L96" s="24" t="n">
        <v>-0</v>
      </c>
      <c r="M96" s="24"/>
      <c r="N96" s="6" t="s">
        <f>=I96+J96+K96+L96</f>
      </c>
      <c r="O96" s="24"/>
      <c r="P96" s="22"/>
    </row>
    <row collapsed="false" customFormat="false" customHeight="false" hidden="false" ht="12.1" outlineLevel="0" r="97">
      <c r="A97" s="20" t="n">
        <v>44011.783900463</v>
      </c>
      <c r="B97" s="16" t="s">
        <v>109</v>
      </c>
      <c r="C97" s="16" t="s">
        <v>175</v>
      </c>
      <c r="D97" s="16" t="s">
        <v>84</v>
      </c>
      <c r="E97" s="16" t="s">
        <v>142</v>
      </c>
      <c r="F97" s="16" t="s">
        <v>36</v>
      </c>
      <c r="G97" s="7" t="n">
        <v>2</v>
      </c>
      <c r="H97" s="6" t="n">
        <v>180</v>
      </c>
      <c r="I97" s="6" t="n">
        <v>-360</v>
      </c>
      <c r="J97" s="6" t="n">
        <v>-0</v>
      </c>
      <c r="K97" s="6" t="n">
        <v>-1.08</v>
      </c>
      <c r="L97" s="6" t="n">
        <v>-0</v>
      </c>
      <c r="M97" s="6" t="s">
        <f>=I97+J97+K97+L97</f>
      </c>
      <c r="N97" s="6"/>
      <c r="O97" s="6"/>
      <c r="P97" s="16"/>
    </row>
    <row collapsed="false" customFormat="false" customHeight="false" hidden="false" ht="12.1" outlineLevel="0" r="98">
      <c r="A98" s="20" t="n">
        <v>44011.788726852</v>
      </c>
      <c r="B98" s="16" t="s">
        <v>87</v>
      </c>
      <c r="C98" s="16" t="s">
        <v>141</v>
      </c>
      <c r="D98" s="16" t="s">
        <v>84</v>
      </c>
      <c r="E98" s="16" t="s">
        <v>142</v>
      </c>
      <c r="F98" s="16" t="s">
        <v>36</v>
      </c>
      <c r="G98" s="7" t="n">
        <v>1</v>
      </c>
      <c r="H98" s="6" t="n">
        <v>216</v>
      </c>
      <c r="I98" s="6" t="n">
        <v>-216</v>
      </c>
      <c r="J98" s="6" t="n">
        <v>-0</v>
      </c>
      <c r="K98" s="6" t="n">
        <v>-0.65</v>
      </c>
      <c r="L98" s="6" t="n">
        <v>-0</v>
      </c>
      <c r="M98" s="6" t="s">
        <f>=I98+J98+K98+L98</f>
      </c>
      <c r="N98" s="6"/>
      <c r="O98" s="6"/>
      <c r="P98" s="16"/>
    </row>
    <row collapsed="false" customFormat="false" customHeight="false" hidden="false" ht="12.1" outlineLevel="0" r="99">
      <c r="A99" s="21" t="n">
        <v>44014.048796296</v>
      </c>
      <c r="B99" s="22" t="s">
        <v>157</v>
      </c>
      <c r="C99" s="22" t="s">
        <v>176</v>
      </c>
      <c r="D99" s="22" t="s">
        <v>157</v>
      </c>
      <c r="E99" s="22" t="s">
        <v>157</v>
      </c>
      <c r="F99" s="22" t="s">
        <v>36</v>
      </c>
      <c r="G99" s="23" t="n">
        <v>1</v>
      </c>
      <c r="H99" s="24" t="n">
        <v>1</v>
      </c>
      <c r="I99" s="24" t="n">
        <v>0.76</v>
      </c>
      <c r="J99" s="24" t="n">
        <v>0</v>
      </c>
      <c r="K99" s="24" t="n">
        <v>-0</v>
      </c>
      <c r="L99" s="24" t="n">
        <v>-0</v>
      </c>
      <c r="M99" s="6" t="s">
        <f>=I99+J99+K99+L99</f>
      </c>
      <c r="N99" s="24"/>
      <c r="O99" s="24"/>
      <c r="P99" s="22"/>
    </row>
    <row collapsed="false" customFormat="false" customHeight="false" hidden="false" ht="12.1" outlineLevel="0" r="100">
      <c r="A100" s="21" t="n">
        <v>44015.008668981</v>
      </c>
      <c r="B100" s="22" t="s">
        <v>157</v>
      </c>
      <c r="C100" s="22" t="s">
        <v>177</v>
      </c>
      <c r="D100" s="22" t="s">
        <v>157</v>
      </c>
      <c r="E100" s="22" t="s">
        <v>157</v>
      </c>
      <c r="F100" s="22" t="s">
        <v>36</v>
      </c>
      <c r="G100" s="23" t="n">
        <v>1</v>
      </c>
      <c r="H100" s="24" t="n">
        <v>1</v>
      </c>
      <c r="I100" s="24" t="n">
        <v>0.46</v>
      </c>
      <c r="J100" s="24" t="n">
        <v>0</v>
      </c>
      <c r="K100" s="24" t="n">
        <v>-0</v>
      </c>
      <c r="L100" s="24" t="n">
        <v>-0</v>
      </c>
      <c r="M100" s="6" t="s">
        <f>=I100+J100+K100+L100</f>
      </c>
      <c r="N100" s="24"/>
      <c r="O100" s="24"/>
      <c r="P100" s="22"/>
    </row>
    <row collapsed="false" customFormat="false" customHeight="false" hidden="false" ht="12.1" outlineLevel="0" r="101">
      <c r="A101" s="21" t="n">
        <v>44019.567037037</v>
      </c>
      <c r="B101" s="22" t="s">
        <v>157</v>
      </c>
      <c r="C101" s="22" t="s">
        <v>158</v>
      </c>
      <c r="D101" s="22" t="s">
        <v>157</v>
      </c>
      <c r="E101" s="22" t="s">
        <v>157</v>
      </c>
      <c r="F101" s="22" t="s">
        <v>36</v>
      </c>
      <c r="G101" s="23" t="n">
        <v>1</v>
      </c>
      <c r="H101" s="24" t="n">
        <v>1</v>
      </c>
      <c r="I101" s="24" t="n">
        <v>0.37</v>
      </c>
      <c r="J101" s="24" t="n">
        <v>0</v>
      </c>
      <c r="K101" s="24" t="n">
        <v>-0</v>
      </c>
      <c r="L101" s="24" t="n">
        <v>-0</v>
      </c>
      <c r="M101" s="6" t="s">
        <f>=I101+J101+K101+L101</f>
      </c>
      <c r="N101" s="24"/>
      <c r="O101" s="24"/>
      <c r="P101" s="22"/>
    </row>
    <row collapsed="false" customFormat="false" customHeight="false" hidden="false" ht="12.1" outlineLevel="0" r="102">
      <c r="A102" s="20" t="n">
        <v>44020.770439815</v>
      </c>
      <c r="B102" s="16" t="s">
        <v>110</v>
      </c>
      <c r="C102" s="16" t="s">
        <v>178</v>
      </c>
      <c r="D102" s="16" t="s">
        <v>84</v>
      </c>
      <c r="E102" s="16" t="s">
        <v>142</v>
      </c>
      <c r="F102" s="16" t="s">
        <v>19</v>
      </c>
      <c r="G102" s="7" t="n">
        <v>20</v>
      </c>
      <c r="H102" s="6" t="n">
        <v>318.4</v>
      </c>
      <c r="I102" s="6" t="n">
        <v>-6368</v>
      </c>
      <c r="J102" s="6" t="n">
        <v>-0</v>
      </c>
      <c r="K102" s="6" t="n">
        <v>-19.1</v>
      </c>
      <c r="L102" s="6" t="n">
        <v>-0</v>
      </c>
      <c r="M102" s="6"/>
      <c r="N102" s="6" t="s">
        <f>=I102+J102+K102+L102</f>
      </c>
      <c r="O102" s="6"/>
      <c r="P102" s="16"/>
    </row>
    <row collapsed="false" customFormat="false" customHeight="false" hidden="false" ht="12.1" outlineLevel="0" r="103">
      <c r="A103" s="20" t="n">
        <v>44021.577858796</v>
      </c>
      <c r="B103" s="16" t="s">
        <v>111</v>
      </c>
      <c r="C103" s="16" t="s">
        <v>179</v>
      </c>
      <c r="D103" s="16" t="s">
        <v>84</v>
      </c>
      <c r="E103" s="16" t="s">
        <v>142</v>
      </c>
      <c r="F103" s="16" t="s">
        <v>19</v>
      </c>
      <c r="G103" s="7" t="n">
        <v>1</v>
      </c>
      <c r="H103" s="6" t="n">
        <v>5112</v>
      </c>
      <c r="I103" s="6" t="n">
        <v>-5112</v>
      </c>
      <c r="J103" s="6" t="n">
        <v>-0</v>
      </c>
      <c r="K103" s="6" t="n">
        <v>-15.34</v>
      </c>
      <c r="L103" s="6" t="n">
        <v>-0</v>
      </c>
      <c r="M103" s="6"/>
      <c r="N103" s="6" t="s">
        <f>=I103+J103+K103+L103</f>
      </c>
      <c r="O103" s="6"/>
      <c r="P103" s="16"/>
    </row>
    <row collapsed="false" customFormat="false" customHeight="false" hidden="false" ht="12.1" outlineLevel="0" r="104">
      <c r="A104" s="21" t="n">
        <v>44021.881712963</v>
      </c>
      <c r="B104" s="22" t="s">
        <v>134</v>
      </c>
      <c r="C104" s="22" t="s">
        <v>47</v>
      </c>
      <c r="D104" s="22" t="s">
        <v>134</v>
      </c>
      <c r="E104" s="22" t="s">
        <v>134</v>
      </c>
      <c r="F104" s="22" t="s">
        <v>19</v>
      </c>
      <c r="G104" s="23" t="n">
        <v>1</v>
      </c>
      <c r="H104" s="24" t="n">
        <v>1</v>
      </c>
      <c r="I104" s="24" t="n">
        <v>6387.1</v>
      </c>
      <c r="J104" s="24" t="n">
        <v>0</v>
      </c>
      <c r="K104" s="24" t="n">
        <v>-0</v>
      </c>
      <c r="L104" s="24" t="n">
        <v>-0</v>
      </c>
      <c r="M104" s="24"/>
      <c r="N104" s="6" t="s">
        <f>=I104+J104+K104+L104</f>
      </c>
      <c r="O104" s="24"/>
      <c r="P104" s="22"/>
    </row>
    <row collapsed="false" customFormat="false" customHeight="false" hidden="false" ht="12.1" outlineLevel="0" r="105">
      <c r="A105" s="21" t="n">
        <v>44022.946550926</v>
      </c>
      <c r="B105" s="22" t="s">
        <v>134</v>
      </c>
      <c r="C105" s="22" t="s">
        <v>47</v>
      </c>
      <c r="D105" s="22" t="s">
        <v>134</v>
      </c>
      <c r="E105" s="22" t="s">
        <v>134</v>
      </c>
      <c r="F105" s="22" t="s">
        <v>19</v>
      </c>
      <c r="G105" s="23" t="n">
        <v>1</v>
      </c>
      <c r="H105" s="24" t="n">
        <v>1</v>
      </c>
      <c r="I105" s="24" t="n">
        <v>5127.34</v>
      </c>
      <c r="J105" s="24" t="n">
        <v>0</v>
      </c>
      <c r="K105" s="24" t="n">
        <v>-0</v>
      </c>
      <c r="L105" s="24" t="n">
        <v>-0</v>
      </c>
      <c r="M105" s="24"/>
      <c r="N105" s="6" t="s">
        <f>=I105+J105+K105+L105</f>
      </c>
      <c r="O105" s="24"/>
      <c r="P105" s="22"/>
    </row>
    <row collapsed="false" customFormat="false" customHeight="false" hidden="false" ht="12.1" outlineLevel="0" r="106">
      <c r="A106" s="21" t="n">
        <v>44033.014351852</v>
      </c>
      <c r="B106" s="22" t="s">
        <v>157</v>
      </c>
      <c r="C106" s="22" t="s">
        <v>163</v>
      </c>
      <c r="D106" s="22" t="s">
        <v>157</v>
      </c>
      <c r="E106" s="22" t="s">
        <v>157</v>
      </c>
      <c r="F106" s="22" t="s">
        <v>36</v>
      </c>
      <c r="G106" s="23" t="n">
        <v>1</v>
      </c>
      <c r="H106" s="24" t="n">
        <v>1</v>
      </c>
      <c r="I106" s="24" t="n">
        <v>0.33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4"/>
      <c r="O106" s="24"/>
      <c r="P106" s="22"/>
    </row>
    <row collapsed="false" customFormat="false" customHeight="false" hidden="false" ht="12.1" outlineLevel="0" r="107">
      <c r="A107" s="20" t="n">
        <v>44033.666388889</v>
      </c>
      <c r="B107" s="16" t="s">
        <v>112</v>
      </c>
      <c r="C107" s="16" t="s">
        <v>180</v>
      </c>
      <c r="D107" s="16" t="s">
        <v>84</v>
      </c>
      <c r="E107" s="16" t="s">
        <v>181</v>
      </c>
      <c r="F107" s="16" t="s">
        <v>19</v>
      </c>
      <c r="G107" s="7" t="n">
        <v>10</v>
      </c>
      <c r="H107" s="6" t="n">
        <v>100</v>
      </c>
      <c r="I107" s="6" t="n">
        <v>-10000</v>
      </c>
      <c r="J107" s="6" t="n">
        <v>-0</v>
      </c>
      <c r="K107" s="6" t="n">
        <v>-30</v>
      </c>
      <c r="L107" s="6" t="n">
        <v>-0</v>
      </c>
      <c r="M107" s="6"/>
      <c r="N107" s="6" t="s">
        <f>=I107+J107+K107+L107</f>
      </c>
      <c r="O107" s="6"/>
      <c r="P107" s="16"/>
    </row>
    <row collapsed="false" customFormat="false" customHeight="false" hidden="false" ht="12.1" outlineLevel="0" r="108">
      <c r="A108" s="21" t="n">
        <v>44034.918506944</v>
      </c>
      <c r="B108" s="22" t="s">
        <v>134</v>
      </c>
      <c r="C108" s="22" t="s">
        <v>47</v>
      </c>
      <c r="D108" s="22" t="s">
        <v>134</v>
      </c>
      <c r="E108" s="22" t="s">
        <v>134</v>
      </c>
      <c r="F108" s="22" t="s">
        <v>19</v>
      </c>
      <c r="G108" s="23" t="n">
        <v>1</v>
      </c>
      <c r="H108" s="24" t="n">
        <v>1</v>
      </c>
      <c r="I108" s="24" t="n">
        <v>10030</v>
      </c>
      <c r="J108" s="24" t="n">
        <v>0</v>
      </c>
      <c r="K108" s="24" t="n">
        <v>-0</v>
      </c>
      <c r="L108" s="24" t="n">
        <v>-0</v>
      </c>
      <c r="M108" s="24"/>
      <c r="N108" s="6" t="s">
        <f>=I108+J108+K108+L108</f>
      </c>
      <c r="O108" s="24"/>
      <c r="P108" s="22"/>
    </row>
    <row collapsed="false" customFormat="false" customHeight="false" hidden="false" ht="12.1" outlineLevel="0" r="109">
      <c r="A109" s="25" t="n">
        <v>44036.717997685</v>
      </c>
      <c r="B109" s="26" t="s">
        <v>138</v>
      </c>
      <c r="C109" s="26" t="s">
        <v>45</v>
      </c>
      <c r="D109" s="26" t="s">
        <v>138</v>
      </c>
      <c r="E109" s="26" t="s">
        <v>138</v>
      </c>
      <c r="F109" s="26" t="s">
        <v>36</v>
      </c>
      <c r="G109" s="27" t="n">
        <v>1</v>
      </c>
      <c r="H109" s="28" t="n">
        <v>-10</v>
      </c>
      <c r="I109" s="28" t="n">
        <v>-10</v>
      </c>
      <c r="J109" s="28" t="n">
        <v>0</v>
      </c>
      <c r="K109" s="28" t="n">
        <v>-0</v>
      </c>
      <c r="L109" s="28" t="n">
        <v>-0</v>
      </c>
      <c r="M109" s="6" t="s">
        <f>=I109+J109+K109+L109</f>
      </c>
      <c r="N109" s="28"/>
      <c r="O109" s="28"/>
      <c r="P109" s="26"/>
    </row>
    <row collapsed="false" customFormat="false" customHeight="false" hidden="false" ht="12.1" outlineLevel="0" r="110">
      <c r="A110" s="20" t="n">
        <v>44036.723877315</v>
      </c>
      <c r="B110" s="16" t="s">
        <v>113</v>
      </c>
      <c r="C110" s="16" t="s">
        <v>182</v>
      </c>
      <c r="D110" s="16" t="s">
        <v>84</v>
      </c>
      <c r="E110" s="16" t="s">
        <v>17</v>
      </c>
      <c r="F110" s="16" t="s">
        <v>19</v>
      </c>
      <c r="G110" s="7" t="n">
        <v>1</v>
      </c>
      <c r="H110" s="6" t="n">
        <v>931.4</v>
      </c>
      <c r="I110" s="6" t="n">
        <v>-931.4</v>
      </c>
      <c r="J110" s="6" t="n">
        <v>-0</v>
      </c>
      <c r="K110" s="6" t="n">
        <v>-2.79</v>
      </c>
      <c r="L110" s="6" t="n">
        <v>-0</v>
      </c>
      <c r="M110" s="6"/>
      <c r="N110" s="6" t="s">
        <f>=I110+J110+K110+L110</f>
      </c>
      <c r="O110" s="6"/>
      <c r="P110" s="16"/>
    </row>
    <row collapsed="false" customFormat="false" customHeight="false" hidden="false" ht="12.1" outlineLevel="0" r="111">
      <c r="A111" s="20" t="n">
        <v>44040.491909722</v>
      </c>
      <c r="B111" s="16" t="s">
        <v>135</v>
      </c>
      <c r="C111" s="16" t="s">
        <v>136</v>
      </c>
      <c r="D111" s="16" t="s">
        <v>84</v>
      </c>
      <c r="E111" s="16" t="s">
        <v>137</v>
      </c>
      <c r="F111" s="16" t="s">
        <v>19</v>
      </c>
      <c r="G111" s="7" t="n">
        <v>14</v>
      </c>
      <c r="H111" s="6" t="n">
        <v>71.65</v>
      </c>
      <c r="I111" s="6" t="n">
        <v>-1003.1</v>
      </c>
      <c r="J111" s="6" t="n">
        <v>-0</v>
      </c>
      <c r="K111" s="6" t="n">
        <v>-0</v>
      </c>
      <c r="L111" s="6" t="n">
        <v>-0</v>
      </c>
      <c r="M111" s="6"/>
      <c r="N111" s="6" t="s">
        <f>=I111+J111+K111+L111</f>
      </c>
      <c r="O111" s="6"/>
      <c r="P111" s="16"/>
    </row>
    <row collapsed="false" customFormat="false" customHeight="false" hidden="false" ht="12.1" outlineLevel="0" r="112">
      <c r="A112" s="33" t="n">
        <v>44040.491909722</v>
      </c>
      <c r="B112" s="34" t="s">
        <v>183</v>
      </c>
      <c r="C112" s="34" t="s">
        <v>184</v>
      </c>
      <c r="D112" s="34" t="s">
        <v>125</v>
      </c>
      <c r="E112" s="34" t="s">
        <v>137</v>
      </c>
      <c r="F112" s="34" t="s">
        <v>19</v>
      </c>
      <c r="G112" s="35" t="n">
        <v>-14</v>
      </c>
      <c r="H112" s="36" t="n">
        <v>71.65</v>
      </c>
      <c r="I112" s="36" t="n">
        <v>1003.1</v>
      </c>
      <c r="J112" s="36" t="n">
        <v>0</v>
      </c>
      <c r="K112" s="36" t="n">
        <v>-0</v>
      </c>
      <c r="L112" s="36" t="n">
        <v>-0</v>
      </c>
      <c r="M112" s="36"/>
      <c r="N112" s="6" t="s">
        <f>=I112+J112+K112+L112</f>
      </c>
      <c r="O112" s="36"/>
      <c r="P112" s="34"/>
    </row>
    <row collapsed="false" customFormat="false" customHeight="false" hidden="false" ht="12.1" outlineLevel="0" r="113">
      <c r="A113" s="33" t="n">
        <v>44041.490659722</v>
      </c>
      <c r="B113" s="34" t="s">
        <v>183</v>
      </c>
      <c r="C113" s="34" t="s">
        <v>184</v>
      </c>
      <c r="D113" s="34" t="s">
        <v>125</v>
      </c>
      <c r="E113" s="34" t="s">
        <v>137</v>
      </c>
      <c r="F113" s="34" t="s">
        <v>19</v>
      </c>
      <c r="G113" s="35" t="n">
        <v>-13</v>
      </c>
      <c r="H113" s="36" t="n">
        <v>72.58</v>
      </c>
      <c r="I113" s="36" t="n">
        <v>943.54</v>
      </c>
      <c r="J113" s="36" t="n">
        <v>0</v>
      </c>
      <c r="K113" s="36" t="n">
        <v>-0</v>
      </c>
      <c r="L113" s="36" t="n">
        <v>-0</v>
      </c>
      <c r="M113" s="36"/>
      <c r="N113" s="6" t="s">
        <f>=I113+J113+K113+L113</f>
      </c>
      <c r="O113" s="36"/>
      <c r="P113" s="34"/>
    </row>
    <row collapsed="false" customFormat="false" customHeight="false" hidden="false" ht="12.1" outlineLevel="0" r="114">
      <c r="A114" s="20" t="n">
        <v>44041.490659722</v>
      </c>
      <c r="B114" s="16" t="s">
        <v>135</v>
      </c>
      <c r="C114" s="16" t="s">
        <v>136</v>
      </c>
      <c r="D114" s="16" t="s">
        <v>84</v>
      </c>
      <c r="E114" s="16" t="s">
        <v>137</v>
      </c>
      <c r="F114" s="16" t="s">
        <v>19</v>
      </c>
      <c r="G114" s="7" t="n">
        <v>13</v>
      </c>
      <c r="H114" s="6" t="n">
        <v>72.58</v>
      </c>
      <c r="I114" s="6" t="n">
        <v>-943.54</v>
      </c>
      <c r="J114" s="6" t="n">
        <v>-0</v>
      </c>
      <c r="K114" s="6" t="n">
        <v>-0</v>
      </c>
      <c r="L114" s="6" t="n">
        <v>-0</v>
      </c>
      <c r="M114" s="6"/>
      <c r="N114" s="6" t="s">
        <f>=I114+J114+K114+L114</f>
      </c>
      <c r="O114" s="6"/>
      <c r="P114" s="16"/>
    </row>
    <row collapsed="false" customFormat="false" customHeight="false" hidden="false" ht="12.1" outlineLevel="0" r="115">
      <c r="A115" s="33" t="n">
        <v>44042.468622685</v>
      </c>
      <c r="B115" s="34" t="s">
        <v>183</v>
      </c>
      <c r="C115" s="34" t="s">
        <v>184</v>
      </c>
      <c r="D115" s="34" t="s">
        <v>125</v>
      </c>
      <c r="E115" s="34" t="s">
        <v>137</v>
      </c>
      <c r="F115" s="34" t="s">
        <v>19</v>
      </c>
      <c r="G115" s="35" t="n">
        <v>-13</v>
      </c>
      <c r="H115" s="36" t="n">
        <v>72.495</v>
      </c>
      <c r="I115" s="36" t="n">
        <v>942.44</v>
      </c>
      <c r="J115" s="36" t="n">
        <v>0</v>
      </c>
      <c r="K115" s="36" t="n">
        <v>-0</v>
      </c>
      <c r="L115" s="36" t="n">
        <v>-0</v>
      </c>
      <c r="M115" s="36"/>
      <c r="N115" s="6" t="s">
        <f>=I115+J115+K115+L115</f>
      </c>
      <c r="O115" s="36"/>
      <c r="P115" s="34"/>
    </row>
    <row collapsed="false" customFormat="false" customHeight="false" hidden="false" ht="12.1" outlineLevel="0" r="116">
      <c r="A116" s="20" t="n">
        <v>44042.468622685</v>
      </c>
      <c r="B116" s="16" t="s">
        <v>135</v>
      </c>
      <c r="C116" s="16" t="s">
        <v>136</v>
      </c>
      <c r="D116" s="16" t="s">
        <v>84</v>
      </c>
      <c r="E116" s="16" t="s">
        <v>137</v>
      </c>
      <c r="F116" s="16" t="s">
        <v>19</v>
      </c>
      <c r="G116" s="7" t="n">
        <v>13</v>
      </c>
      <c r="H116" s="6" t="n">
        <v>72.495</v>
      </c>
      <c r="I116" s="6" t="n">
        <v>-942.44</v>
      </c>
      <c r="J116" s="6" t="n">
        <v>-0</v>
      </c>
      <c r="K116" s="6" t="n">
        <v>-0</v>
      </c>
      <c r="L116" s="6" t="n">
        <v>-0</v>
      </c>
      <c r="M116" s="6"/>
      <c r="N116" s="6" t="s">
        <f>=I116+J116+K116+L116</f>
      </c>
      <c r="O116" s="6"/>
      <c r="P116" s="16"/>
    </row>
    <row collapsed="false" customFormat="false" customHeight="false" hidden="false" ht="12.1" outlineLevel="0" r="117">
      <c r="A117" s="20" t="n">
        <v>44042.769814815</v>
      </c>
      <c r="B117" s="16" t="s">
        <v>114</v>
      </c>
      <c r="C117" s="16" t="s">
        <v>185</v>
      </c>
      <c r="D117" s="16" t="s">
        <v>84</v>
      </c>
      <c r="E117" s="16" t="s">
        <v>142</v>
      </c>
      <c r="F117" s="16" t="s">
        <v>36</v>
      </c>
      <c r="G117" s="7" t="n">
        <v>1</v>
      </c>
      <c r="H117" s="6" t="n">
        <v>47.8</v>
      </c>
      <c r="I117" s="6" t="n">
        <v>-47.8</v>
      </c>
      <c r="J117" s="6" t="n">
        <v>-0</v>
      </c>
      <c r="K117" s="6" t="n">
        <v>-0.14</v>
      </c>
      <c r="L117" s="6" t="n">
        <v>-0</v>
      </c>
      <c r="M117" s="6" t="s">
        <f>=I117+J117+K117+L117</f>
      </c>
      <c r="N117" s="6"/>
      <c r="O117" s="6"/>
      <c r="P117" s="16"/>
    </row>
    <row collapsed="false" customFormat="false" customHeight="false" hidden="false" ht="12.1" outlineLevel="0" r="118">
      <c r="A118" s="33" t="n">
        <v>44043.505821759</v>
      </c>
      <c r="B118" s="34" t="s">
        <v>183</v>
      </c>
      <c r="C118" s="34" t="s">
        <v>184</v>
      </c>
      <c r="D118" s="34" t="s">
        <v>125</v>
      </c>
      <c r="E118" s="34" t="s">
        <v>137</v>
      </c>
      <c r="F118" s="34" t="s">
        <v>19</v>
      </c>
      <c r="G118" s="35" t="n">
        <v>-13</v>
      </c>
      <c r="H118" s="36" t="n">
        <v>73.685</v>
      </c>
      <c r="I118" s="36" t="n">
        <v>957.91</v>
      </c>
      <c r="J118" s="36" t="n">
        <v>0</v>
      </c>
      <c r="K118" s="36" t="n">
        <v>-0</v>
      </c>
      <c r="L118" s="36" t="n">
        <v>-0</v>
      </c>
      <c r="M118" s="36"/>
      <c r="N118" s="6" t="s">
        <f>=I118+J118+K118+L118</f>
      </c>
      <c r="O118" s="36"/>
      <c r="P118" s="34"/>
    </row>
    <row collapsed="false" customFormat="false" customHeight="false" hidden="false" ht="12.1" outlineLevel="0" r="119">
      <c r="A119" s="20" t="n">
        <v>44043.505821759</v>
      </c>
      <c r="B119" s="16" t="s">
        <v>135</v>
      </c>
      <c r="C119" s="16" t="s">
        <v>136</v>
      </c>
      <c r="D119" s="16" t="s">
        <v>84</v>
      </c>
      <c r="E119" s="16" t="s">
        <v>137</v>
      </c>
      <c r="F119" s="16" t="s">
        <v>19</v>
      </c>
      <c r="G119" s="7" t="n">
        <v>13</v>
      </c>
      <c r="H119" s="6" t="n">
        <v>73.685</v>
      </c>
      <c r="I119" s="6" t="n">
        <v>-957.91</v>
      </c>
      <c r="J119" s="6" t="n">
        <v>-0</v>
      </c>
      <c r="K119" s="6" t="n">
        <v>-0</v>
      </c>
      <c r="L119" s="6" t="n">
        <v>-0</v>
      </c>
      <c r="M119" s="6"/>
      <c r="N119" s="6" t="s">
        <f>=I119+J119+K119+L119</f>
      </c>
      <c r="O119" s="6"/>
      <c r="P119" s="16"/>
    </row>
    <row collapsed="false" customFormat="false" customHeight="false" hidden="false" ht="12.1" outlineLevel="0" r="120">
      <c r="A120" s="20" t="n">
        <v>44046.51431713</v>
      </c>
      <c r="B120" s="16" t="s">
        <v>135</v>
      </c>
      <c r="C120" s="16" t="s">
        <v>136</v>
      </c>
      <c r="D120" s="16" t="s">
        <v>84</v>
      </c>
      <c r="E120" s="16" t="s">
        <v>137</v>
      </c>
      <c r="F120" s="16" t="s">
        <v>19</v>
      </c>
      <c r="G120" s="7" t="n">
        <v>13</v>
      </c>
      <c r="H120" s="6" t="n">
        <v>74.12</v>
      </c>
      <c r="I120" s="6" t="n">
        <v>-963.56</v>
      </c>
      <c r="J120" s="6" t="n">
        <v>-0</v>
      </c>
      <c r="K120" s="6" t="n">
        <v>-0</v>
      </c>
      <c r="L120" s="6" t="n">
        <v>-0</v>
      </c>
      <c r="M120" s="6"/>
      <c r="N120" s="6" t="s">
        <f>=I120+J120+K120+L120</f>
      </c>
      <c r="O120" s="6"/>
      <c r="P120" s="16"/>
    </row>
    <row collapsed="false" customFormat="false" customHeight="false" hidden="false" ht="12.1" outlineLevel="0" r="121">
      <c r="A121" s="33" t="n">
        <v>44046.51431713</v>
      </c>
      <c r="B121" s="34" t="s">
        <v>183</v>
      </c>
      <c r="C121" s="34" t="s">
        <v>184</v>
      </c>
      <c r="D121" s="34" t="s">
        <v>125</v>
      </c>
      <c r="E121" s="34" t="s">
        <v>137</v>
      </c>
      <c r="F121" s="34" t="s">
        <v>19</v>
      </c>
      <c r="G121" s="35" t="n">
        <v>-13</v>
      </c>
      <c r="H121" s="36" t="n">
        <v>74.12</v>
      </c>
      <c r="I121" s="36" t="n">
        <v>963.56</v>
      </c>
      <c r="J121" s="36" t="n">
        <v>0</v>
      </c>
      <c r="K121" s="36" t="n">
        <v>-0</v>
      </c>
      <c r="L121" s="36" t="n">
        <v>-0</v>
      </c>
      <c r="M121" s="36"/>
      <c r="N121" s="6" t="s">
        <f>=I121+J121+K121+L121</f>
      </c>
      <c r="O121" s="36"/>
      <c r="P121" s="34"/>
    </row>
    <row collapsed="false" customFormat="false" customHeight="false" hidden="false" ht="12.1" outlineLevel="0" r="122">
      <c r="A122" s="21" t="n">
        <v>44046.549594907</v>
      </c>
      <c r="B122" s="22" t="s">
        <v>134</v>
      </c>
      <c r="C122" s="22" t="s">
        <v>47</v>
      </c>
      <c r="D122" s="22" t="s">
        <v>134</v>
      </c>
      <c r="E122" s="22" t="s">
        <v>134</v>
      </c>
      <c r="F122" s="22" t="s">
        <v>19</v>
      </c>
      <c r="G122" s="23" t="n">
        <v>1</v>
      </c>
      <c r="H122" s="24" t="n">
        <v>1</v>
      </c>
      <c r="I122" s="24" t="n">
        <v>934.19</v>
      </c>
      <c r="J122" s="24" t="n">
        <v>0</v>
      </c>
      <c r="K122" s="24" t="n">
        <v>-0</v>
      </c>
      <c r="L122" s="24" t="n">
        <v>-0</v>
      </c>
      <c r="M122" s="24"/>
      <c r="N122" s="6" t="s">
        <f>=I122+J122+K122+L122</f>
      </c>
      <c r="O122" s="24"/>
      <c r="P122" s="22"/>
    </row>
    <row collapsed="false" customFormat="false" customHeight="false" hidden="false" ht="12.1" outlineLevel="0" r="123">
      <c r="A123" s="20" t="n">
        <v>44050.852280093</v>
      </c>
      <c r="B123" s="16" t="s">
        <v>115</v>
      </c>
      <c r="C123" s="16" t="s">
        <v>186</v>
      </c>
      <c r="D123" s="16" t="s">
        <v>84</v>
      </c>
      <c r="E123" s="16" t="s">
        <v>142</v>
      </c>
      <c r="F123" s="16" t="s">
        <v>36</v>
      </c>
      <c r="G123" s="7" t="n">
        <v>2</v>
      </c>
      <c r="H123" s="6" t="n">
        <v>75.82</v>
      </c>
      <c r="I123" s="6" t="n">
        <v>-151.64</v>
      </c>
      <c r="J123" s="6" t="n">
        <v>-0</v>
      </c>
      <c r="K123" s="6" t="n">
        <v>-0.46</v>
      </c>
      <c r="L123" s="6" t="n">
        <v>-0</v>
      </c>
      <c r="M123" s="6" t="s">
        <f>=I123+J123+K123+L123</f>
      </c>
      <c r="N123" s="6"/>
      <c r="O123" s="6"/>
      <c r="P123" s="16"/>
    </row>
    <row collapsed="false" customFormat="false" customHeight="false" hidden="false" ht="12.1" outlineLevel="0" r="124">
      <c r="A124" s="25" t="n">
        <v>44053.087569444</v>
      </c>
      <c r="B124" s="26" t="s">
        <v>138</v>
      </c>
      <c r="C124" s="26" t="s">
        <v>45</v>
      </c>
      <c r="D124" s="26" t="s">
        <v>138</v>
      </c>
      <c r="E124" s="26" t="s">
        <v>138</v>
      </c>
      <c r="F124" s="26" t="s">
        <v>36</v>
      </c>
      <c r="G124" s="27" t="n">
        <v>2</v>
      </c>
      <c r="H124" s="28" t="n">
        <v>0</v>
      </c>
      <c r="I124" s="28" t="n">
        <v>-30</v>
      </c>
      <c r="J124" s="28" t="n">
        <v>0</v>
      </c>
      <c r="K124" s="28" t="n">
        <v>-0</v>
      </c>
      <c r="L124" s="28" t="n">
        <v>-0</v>
      </c>
      <c r="M124" s="6" t="s">
        <f>=I124+J124+K124+L124</f>
      </c>
      <c r="N124" s="28"/>
      <c r="O124" s="28"/>
      <c r="P124" s="26"/>
    </row>
    <row collapsed="false" customFormat="false" customHeight="false" hidden="false" ht="12.1" outlineLevel="0" r="125">
      <c r="A125" s="20" t="n">
        <v>44062.947025463</v>
      </c>
      <c r="B125" s="16" t="s">
        <v>116</v>
      </c>
      <c r="C125" s="16" t="s">
        <v>187</v>
      </c>
      <c r="D125" s="16" t="s">
        <v>84</v>
      </c>
      <c r="E125" s="16" t="s">
        <v>142</v>
      </c>
      <c r="F125" s="16" t="s">
        <v>36</v>
      </c>
      <c r="G125" s="7" t="n">
        <v>2</v>
      </c>
      <c r="H125" s="6" t="n">
        <v>172.5</v>
      </c>
      <c r="I125" s="6" t="n">
        <v>-345</v>
      </c>
      <c r="J125" s="6" t="n">
        <v>-0</v>
      </c>
      <c r="K125" s="6" t="n">
        <v>-1.04</v>
      </c>
      <c r="L125" s="6" t="n">
        <v>-0</v>
      </c>
      <c r="M125" s="6" t="s">
        <f>=I125+J125+K125+L125</f>
      </c>
      <c r="N125" s="6"/>
      <c r="O125" s="6"/>
      <c r="P125" s="16"/>
    </row>
    <row collapsed="false" customFormat="false" customHeight="false" hidden="false" ht="12.1" outlineLevel="0" r="126">
      <c r="A126" s="20" t="n">
        <v>44062.958796296</v>
      </c>
      <c r="B126" s="16" t="s">
        <v>117</v>
      </c>
      <c r="C126" s="16" t="s">
        <v>188</v>
      </c>
      <c r="D126" s="16" t="s">
        <v>84</v>
      </c>
      <c r="E126" s="16" t="s">
        <v>142</v>
      </c>
      <c r="F126" s="16" t="s">
        <v>36</v>
      </c>
      <c r="G126" s="7" t="n">
        <v>2</v>
      </c>
      <c r="H126" s="6" t="n">
        <v>32.47</v>
      </c>
      <c r="I126" s="6" t="n">
        <v>-64.94</v>
      </c>
      <c r="J126" s="6" t="n">
        <v>-0</v>
      </c>
      <c r="K126" s="6" t="n">
        <v>-0.19</v>
      </c>
      <c r="L126" s="6" t="n">
        <v>-0</v>
      </c>
      <c r="M126" s="6" t="s">
        <f>=I126+J126+K126+L126</f>
      </c>
      <c r="N126" s="6"/>
      <c r="O126" s="6"/>
      <c r="P126" s="16"/>
    </row>
    <row collapsed="false" customFormat="false" customHeight="false" hidden="false" ht="12.1" outlineLevel="0" r="127">
      <c r="A127" s="21" t="n">
        <v>44069.212511574</v>
      </c>
      <c r="B127" s="22" t="s">
        <v>157</v>
      </c>
      <c r="C127" s="22" t="s">
        <v>164</v>
      </c>
      <c r="D127" s="22" t="s">
        <v>157</v>
      </c>
      <c r="E127" s="22" t="s">
        <v>157</v>
      </c>
      <c r="F127" s="22" t="s">
        <v>36</v>
      </c>
      <c r="G127" s="23" t="n">
        <v>1</v>
      </c>
      <c r="H127" s="24" t="n">
        <v>1</v>
      </c>
      <c r="I127" s="24" t="n">
        <v>0.74</v>
      </c>
      <c r="J127" s="24" t="n">
        <v>0</v>
      </c>
      <c r="K127" s="24" t="n">
        <v>-0</v>
      </c>
      <c r="L127" s="24" t="n">
        <v>-0</v>
      </c>
      <c r="M127" s="6" t="s">
        <f>=I127+J127+K127+L127</f>
      </c>
      <c r="N127" s="24"/>
      <c r="O127" s="24"/>
      <c r="P127" s="22"/>
    </row>
    <row collapsed="false" customFormat="false" customHeight="false" hidden="false" ht="12.1" outlineLevel="0" r="128">
      <c r="A128" s="20" t="n">
        <v>44069.433703704</v>
      </c>
      <c r="B128" s="16" t="s">
        <v>118</v>
      </c>
      <c r="C128" s="16" t="s">
        <v>189</v>
      </c>
      <c r="D128" s="16" t="s">
        <v>84</v>
      </c>
      <c r="E128" s="16" t="s">
        <v>17</v>
      </c>
      <c r="F128" s="16" t="s">
        <v>36</v>
      </c>
      <c r="G128" s="7" t="n">
        <v>100</v>
      </c>
      <c r="H128" s="6" t="n">
        <v>0.0821</v>
      </c>
      <c r="I128" s="6" t="n">
        <v>-8.21</v>
      </c>
      <c r="J128" s="6" t="n">
        <v>-0</v>
      </c>
      <c r="K128" s="6" t="n">
        <v>-0</v>
      </c>
      <c r="L128" s="6" t="n">
        <v>-0</v>
      </c>
      <c r="M128" s="6" t="s">
        <f>=I128+J128+K128+L128</f>
      </c>
      <c r="N128" s="6"/>
      <c r="O128" s="6"/>
      <c r="P128" s="16"/>
    </row>
    <row collapsed="false" customFormat="false" customHeight="false" hidden="false" ht="12.1" outlineLevel="0" r="129">
      <c r="A129" s="20" t="n">
        <v>44069.43505787</v>
      </c>
      <c r="B129" s="16" t="s">
        <v>119</v>
      </c>
      <c r="C129" s="16" t="s">
        <v>190</v>
      </c>
      <c r="D129" s="16" t="s">
        <v>84</v>
      </c>
      <c r="E129" s="16" t="s">
        <v>17</v>
      </c>
      <c r="F129" s="16" t="s">
        <v>36</v>
      </c>
      <c r="G129" s="7" t="n">
        <v>100</v>
      </c>
      <c r="H129" s="6" t="n">
        <v>0.0804</v>
      </c>
      <c r="I129" s="6" t="n">
        <v>-8.04</v>
      </c>
      <c r="J129" s="6" t="n">
        <v>-0</v>
      </c>
      <c r="K129" s="6" t="n">
        <v>-0</v>
      </c>
      <c r="L129" s="6" t="n">
        <v>-0</v>
      </c>
      <c r="M129" s="6" t="s">
        <f>=I129+J129+K129+L129</f>
      </c>
      <c r="N129" s="6"/>
      <c r="O129" s="6"/>
      <c r="P129" s="16"/>
    </row>
    <row collapsed="false" customFormat="false" customHeight="false" hidden="false" ht="12.1" outlineLevel="0" r="130">
      <c r="A130" s="20" t="n">
        <v>44069.435416667</v>
      </c>
      <c r="B130" s="16" t="s">
        <v>120</v>
      </c>
      <c r="C130" s="16" t="s">
        <v>191</v>
      </c>
      <c r="D130" s="16" t="s">
        <v>84</v>
      </c>
      <c r="E130" s="16" t="s">
        <v>17</v>
      </c>
      <c r="F130" s="16" t="s">
        <v>19</v>
      </c>
      <c r="G130" s="7" t="n">
        <v>100</v>
      </c>
      <c r="H130" s="6" t="n">
        <v>5.042</v>
      </c>
      <c r="I130" s="6" t="n">
        <v>-504.2</v>
      </c>
      <c r="J130" s="6" t="n">
        <v>-0</v>
      </c>
      <c r="K130" s="6" t="n">
        <v>-0</v>
      </c>
      <c r="L130" s="6" t="n">
        <v>-0</v>
      </c>
      <c r="M130" s="6"/>
      <c r="N130" s="6" t="s">
        <f>=I130+J130+K130+L130</f>
      </c>
      <c r="O130" s="6"/>
      <c r="P130" s="16"/>
    </row>
    <row collapsed="false" customFormat="false" customHeight="false" hidden="false" ht="12.1" outlineLevel="0" r="131">
      <c r="A131" s="25" t="n">
        <v>44070.58255787</v>
      </c>
      <c r="B131" s="26" t="s">
        <v>138</v>
      </c>
      <c r="C131" s="26" t="s">
        <v>45</v>
      </c>
      <c r="D131" s="26" t="s">
        <v>138</v>
      </c>
      <c r="E131" s="26" t="s">
        <v>138</v>
      </c>
      <c r="F131" s="26" t="s">
        <v>36</v>
      </c>
      <c r="G131" s="27" t="n">
        <v>2</v>
      </c>
      <c r="H131" s="28" t="n">
        <v>2.5</v>
      </c>
      <c r="I131" s="28" t="n">
        <v>-45</v>
      </c>
      <c r="J131" s="28" t="n">
        <v>0</v>
      </c>
      <c r="K131" s="28" t="n">
        <v>-0</v>
      </c>
      <c r="L131" s="28" t="n">
        <v>-0</v>
      </c>
      <c r="M131" s="6" t="s">
        <f>=I131+J131+K131+L131</f>
      </c>
      <c r="N131" s="28"/>
      <c r="O131" s="28"/>
      <c r="P131" s="26"/>
    </row>
    <row collapsed="false" customFormat="false" customHeight="false" hidden="false" ht="12.1" outlineLevel="0" r="132">
      <c r="A132" s="33" t="n">
        <v>44071.4853125</v>
      </c>
      <c r="B132" s="34" t="s">
        <v>183</v>
      </c>
      <c r="C132" s="34" t="s">
        <v>184</v>
      </c>
      <c r="D132" s="34" t="s">
        <v>125</v>
      </c>
      <c r="E132" s="34" t="s">
        <v>137</v>
      </c>
      <c r="F132" s="34" t="s">
        <v>19</v>
      </c>
      <c r="G132" s="35" t="n">
        <v>-7</v>
      </c>
      <c r="H132" s="36" t="n">
        <v>75.14</v>
      </c>
      <c r="I132" s="36" t="n">
        <v>525.98</v>
      </c>
      <c r="J132" s="36" t="n">
        <v>0</v>
      </c>
      <c r="K132" s="36" t="n">
        <v>-0</v>
      </c>
      <c r="L132" s="36" t="n">
        <v>-0</v>
      </c>
      <c r="M132" s="36"/>
      <c r="N132" s="6" t="s">
        <f>=I132+J132+K132+L132</f>
      </c>
      <c r="O132" s="36"/>
      <c r="P132" s="34"/>
    </row>
    <row collapsed="false" customFormat="false" customHeight="false" hidden="false" ht="12.1" outlineLevel="0" r="133">
      <c r="A133" s="20" t="n">
        <v>44071.4853125</v>
      </c>
      <c r="B133" s="16" t="s">
        <v>135</v>
      </c>
      <c r="C133" s="16" t="s">
        <v>136</v>
      </c>
      <c r="D133" s="16" t="s">
        <v>84</v>
      </c>
      <c r="E133" s="16" t="s">
        <v>137</v>
      </c>
      <c r="F133" s="16" t="s">
        <v>19</v>
      </c>
      <c r="G133" s="7" t="n">
        <v>7</v>
      </c>
      <c r="H133" s="6" t="n">
        <v>75.14</v>
      </c>
      <c r="I133" s="6" t="n">
        <v>-525.98</v>
      </c>
      <c r="J133" s="6" t="n">
        <v>-0</v>
      </c>
      <c r="K133" s="6" t="n">
        <v>-0</v>
      </c>
      <c r="L133" s="6" t="n">
        <v>-0</v>
      </c>
      <c r="M133" s="6"/>
      <c r="N133" s="6" t="s">
        <f>=I133+J133+K133+L133</f>
      </c>
      <c r="O133" s="6"/>
      <c r="P133" s="16"/>
    </row>
    <row collapsed="false" customFormat="false" customHeight="false" hidden="false" ht="12.1" outlineLevel="0" r="134">
      <c r="A134" s="20" t="n">
        <v>44074.476724537</v>
      </c>
      <c r="B134" s="16" t="s">
        <v>135</v>
      </c>
      <c r="C134" s="16" t="s">
        <v>136</v>
      </c>
      <c r="D134" s="16" t="s">
        <v>84</v>
      </c>
      <c r="E134" s="16" t="s">
        <v>137</v>
      </c>
      <c r="F134" s="16" t="s">
        <v>19</v>
      </c>
      <c r="G134" s="7" t="n">
        <v>7</v>
      </c>
      <c r="H134" s="6" t="n">
        <v>74.3</v>
      </c>
      <c r="I134" s="6" t="n">
        <v>-520.1</v>
      </c>
      <c r="J134" s="6" t="n">
        <v>-0</v>
      </c>
      <c r="K134" s="6" t="n">
        <v>-0</v>
      </c>
      <c r="L134" s="6" t="n">
        <v>-0</v>
      </c>
      <c r="M134" s="6"/>
      <c r="N134" s="6" t="s">
        <f>=I134+J134+K134+L134</f>
      </c>
      <c r="O134" s="6"/>
      <c r="P134" s="16"/>
    </row>
    <row collapsed="false" customFormat="false" customHeight="false" hidden="false" ht="12.1" outlineLevel="0" r="135">
      <c r="A135" s="33" t="n">
        <v>44074.476724537</v>
      </c>
      <c r="B135" s="34" t="s">
        <v>183</v>
      </c>
      <c r="C135" s="34" t="s">
        <v>184</v>
      </c>
      <c r="D135" s="34" t="s">
        <v>125</v>
      </c>
      <c r="E135" s="34" t="s">
        <v>137</v>
      </c>
      <c r="F135" s="34" t="s">
        <v>19</v>
      </c>
      <c r="G135" s="35" t="n">
        <v>-7</v>
      </c>
      <c r="H135" s="36" t="n">
        <v>74.3</v>
      </c>
      <c r="I135" s="36" t="n">
        <v>520.1</v>
      </c>
      <c r="J135" s="36" t="n">
        <v>0</v>
      </c>
      <c r="K135" s="36" t="n">
        <v>-0</v>
      </c>
      <c r="L135" s="36" t="n">
        <v>-0</v>
      </c>
      <c r="M135" s="36"/>
      <c r="N135" s="6" t="s">
        <f>=I135+J135+K135+L135</f>
      </c>
      <c r="O135" s="36"/>
      <c r="P135" s="34"/>
    </row>
    <row collapsed="false" customFormat="false" customHeight="false" hidden="false" ht="12.1" outlineLevel="0" r="136">
      <c r="A136" s="20" t="n">
        <v>44074.733159722</v>
      </c>
      <c r="B136" s="16" t="s">
        <v>121</v>
      </c>
      <c r="C136" s="16" t="s">
        <v>192</v>
      </c>
      <c r="D136" s="16" t="s">
        <v>84</v>
      </c>
      <c r="E136" s="16" t="s">
        <v>142</v>
      </c>
      <c r="F136" s="16" t="s">
        <v>36</v>
      </c>
      <c r="G136" s="7" t="n">
        <v>1</v>
      </c>
      <c r="H136" s="6" t="n">
        <v>465</v>
      </c>
      <c r="I136" s="6" t="n">
        <v>-465</v>
      </c>
      <c r="J136" s="6" t="n">
        <v>-0</v>
      </c>
      <c r="K136" s="6" t="n">
        <v>-1.4</v>
      </c>
      <c r="L136" s="6" t="n">
        <v>-0</v>
      </c>
      <c r="M136" s="6" t="s">
        <f>=I136+J136+K136+L136</f>
      </c>
      <c r="N136" s="6"/>
      <c r="O136" s="6"/>
      <c r="P136" s="16"/>
    </row>
    <row collapsed="false" customFormat="false" customHeight="false" hidden="false" ht="12.1" outlineLevel="0" r="137">
      <c r="A137" s="21" t="n">
        <v>44074.809837963</v>
      </c>
      <c r="B137" s="22" t="s">
        <v>134</v>
      </c>
      <c r="C137" s="22" t="s">
        <v>47</v>
      </c>
      <c r="D137" s="22" t="s">
        <v>134</v>
      </c>
      <c r="E137" s="22" t="s">
        <v>134</v>
      </c>
      <c r="F137" s="22" t="s">
        <v>27</v>
      </c>
      <c r="G137" s="23" t="n">
        <v>1</v>
      </c>
      <c r="H137" s="24" t="n">
        <v>1</v>
      </c>
      <c r="I137" s="24" t="n">
        <v>1307.37</v>
      </c>
      <c r="J137" s="24" t="n">
        <v>0</v>
      </c>
      <c r="K137" s="24" t="n">
        <v>-0</v>
      </c>
      <c r="L137" s="24" t="n">
        <v>-0</v>
      </c>
      <c r="M137" s="24"/>
      <c r="N137" s="24"/>
      <c r="O137" s="6" t="s">
        <f>=I137+J137+K137+L137</f>
      </c>
      <c r="P137" s="22"/>
    </row>
    <row collapsed="false" customFormat="false" customHeight="false" hidden="false" ht="12.1" outlineLevel="0" r="138">
      <c r="A138" s="25" t="n">
        <v>44074.818888889</v>
      </c>
      <c r="B138" s="26" t="s">
        <v>138</v>
      </c>
      <c r="C138" s="26" t="s">
        <v>45</v>
      </c>
      <c r="D138" s="26" t="s">
        <v>138</v>
      </c>
      <c r="E138" s="26" t="s">
        <v>138</v>
      </c>
      <c r="F138" s="26" t="s">
        <v>27</v>
      </c>
      <c r="G138" s="27" t="n">
        <v>1</v>
      </c>
      <c r="H138" s="28" t="n">
        <v>-1307.37</v>
      </c>
      <c r="I138" s="28" t="n">
        <v>-1307.37</v>
      </c>
      <c r="J138" s="28" t="n">
        <v>0</v>
      </c>
      <c r="K138" s="28" t="n">
        <v>-0</v>
      </c>
      <c r="L138" s="28" t="n">
        <v>-0</v>
      </c>
      <c r="M138" s="28"/>
      <c r="N138" s="28"/>
      <c r="O138" s="6" t="s">
        <f>=I138+J138+K138+L138</f>
      </c>
      <c r="P138" s="26"/>
    </row>
    <row collapsed="false" customFormat="false" customHeight="false" hidden="false" ht="12.1" outlineLevel="0" r="139">
      <c r="A139" s="29" t="n">
        <v>44074.818888889</v>
      </c>
      <c r="B139" s="30" t="s">
        <v>159</v>
      </c>
      <c r="C139" s="30" t="s">
        <v>160</v>
      </c>
      <c r="D139" s="30" t="s">
        <v>159</v>
      </c>
      <c r="E139" s="30" t="s">
        <v>159</v>
      </c>
      <c r="F139" s="30" t="s">
        <v>19</v>
      </c>
      <c r="G139" s="31" t="n">
        <v>1</v>
      </c>
      <c r="H139" s="32" t="n">
        <v>-1</v>
      </c>
      <c r="I139" s="32" t="n">
        <v>-15</v>
      </c>
      <c r="J139" s="32" t="n">
        <v>0</v>
      </c>
      <c r="K139" s="32" t="n">
        <v>-0</v>
      </c>
      <c r="L139" s="32" t="n">
        <v>-0</v>
      </c>
      <c r="M139" s="32"/>
      <c r="N139" s="6" t="s">
        <f>=I139+J139+K139+L139</f>
      </c>
      <c r="O139" s="32"/>
      <c r="P139" s="30"/>
    </row>
    <row collapsed="false" customFormat="false" customHeight="false" hidden="false" ht="12.1" outlineLevel="0" r="140">
      <c r="A140" s="20" t="n">
        <v>44075.477303241</v>
      </c>
      <c r="B140" s="16" t="s">
        <v>135</v>
      </c>
      <c r="C140" s="16" t="s">
        <v>136</v>
      </c>
      <c r="D140" s="16" t="s">
        <v>84</v>
      </c>
      <c r="E140" s="16" t="s">
        <v>137</v>
      </c>
      <c r="F140" s="16" t="s">
        <v>19</v>
      </c>
      <c r="G140" s="7" t="n">
        <v>8</v>
      </c>
      <c r="H140" s="6" t="n">
        <v>74.185</v>
      </c>
      <c r="I140" s="6" t="n">
        <v>-593.48</v>
      </c>
      <c r="J140" s="6" t="n">
        <v>-0</v>
      </c>
      <c r="K140" s="6" t="n">
        <v>-0</v>
      </c>
      <c r="L140" s="6" t="n">
        <v>-0</v>
      </c>
      <c r="M140" s="6"/>
      <c r="N140" s="6" t="s">
        <f>=I140+J140+K140+L140</f>
      </c>
      <c r="O140" s="6"/>
      <c r="P140" s="16"/>
    </row>
    <row collapsed="false" customFormat="false" customHeight="false" hidden="false" ht="12.1" outlineLevel="0" r="141">
      <c r="A141" s="33" t="n">
        <v>44075.477303241</v>
      </c>
      <c r="B141" s="34" t="s">
        <v>183</v>
      </c>
      <c r="C141" s="34" t="s">
        <v>184</v>
      </c>
      <c r="D141" s="34" t="s">
        <v>125</v>
      </c>
      <c r="E141" s="34" t="s">
        <v>137</v>
      </c>
      <c r="F141" s="34" t="s">
        <v>19</v>
      </c>
      <c r="G141" s="35" t="n">
        <v>-8</v>
      </c>
      <c r="H141" s="36" t="n">
        <v>74.185</v>
      </c>
      <c r="I141" s="36" t="n">
        <v>593.48</v>
      </c>
      <c r="J141" s="36" t="n">
        <v>0</v>
      </c>
      <c r="K141" s="36" t="n">
        <v>-0</v>
      </c>
      <c r="L141" s="36" t="n">
        <v>-0</v>
      </c>
      <c r="M141" s="36"/>
      <c r="N141" s="6" t="s">
        <f>=I141+J141+K141+L141</f>
      </c>
      <c r="O141" s="36"/>
      <c r="P141" s="34"/>
    </row>
    <row collapsed="false" customFormat="false" customHeight="false" hidden="false" ht="12.1" outlineLevel="0" r="142">
      <c r="A142" s="21" t="n">
        <v>44075.612048611</v>
      </c>
      <c r="B142" s="22" t="s">
        <v>157</v>
      </c>
      <c r="C142" s="22" t="s">
        <v>166</v>
      </c>
      <c r="D142" s="22" t="s">
        <v>157</v>
      </c>
      <c r="E142" s="22" t="s">
        <v>157</v>
      </c>
      <c r="F142" s="22" t="s">
        <v>36</v>
      </c>
      <c r="G142" s="23" t="n">
        <v>1</v>
      </c>
      <c r="H142" s="24" t="n">
        <v>1</v>
      </c>
      <c r="I142" s="24" t="n">
        <v>1.92</v>
      </c>
      <c r="J142" s="24" t="n">
        <v>0</v>
      </c>
      <c r="K142" s="24" t="n">
        <v>-0</v>
      </c>
      <c r="L142" s="24" t="n">
        <v>-0</v>
      </c>
      <c r="M142" s="6" t="s">
        <f>=I142+J142+K142+L142</f>
      </c>
      <c r="N142" s="24"/>
      <c r="O142" s="24"/>
      <c r="P142" s="22"/>
    </row>
    <row collapsed="false" customFormat="false" customHeight="false" hidden="false" ht="12.1" outlineLevel="0" r="143">
      <c r="A143" s="33" t="n">
        <v>44076.470069444</v>
      </c>
      <c r="B143" s="34" t="s">
        <v>183</v>
      </c>
      <c r="C143" s="34" t="s">
        <v>184</v>
      </c>
      <c r="D143" s="34" t="s">
        <v>125</v>
      </c>
      <c r="E143" s="34" t="s">
        <v>137</v>
      </c>
      <c r="F143" s="34" t="s">
        <v>19</v>
      </c>
      <c r="G143" s="35" t="n">
        <v>-8</v>
      </c>
      <c r="H143" s="36" t="n">
        <v>73.415</v>
      </c>
      <c r="I143" s="36" t="n">
        <v>587.32</v>
      </c>
      <c r="J143" s="36" t="n">
        <v>0</v>
      </c>
      <c r="K143" s="36" t="n">
        <v>-0</v>
      </c>
      <c r="L143" s="36" t="n">
        <v>-0</v>
      </c>
      <c r="M143" s="36"/>
      <c r="N143" s="6" t="s">
        <f>=I143+J143+K143+L143</f>
      </c>
      <c r="O143" s="36"/>
      <c r="P143" s="34"/>
    </row>
    <row collapsed="false" customFormat="false" customHeight="false" hidden="false" ht="12.1" outlineLevel="0" r="144">
      <c r="A144" s="20" t="n">
        <v>44076.470069444</v>
      </c>
      <c r="B144" s="16" t="s">
        <v>135</v>
      </c>
      <c r="C144" s="16" t="s">
        <v>136</v>
      </c>
      <c r="D144" s="16" t="s">
        <v>84</v>
      </c>
      <c r="E144" s="16" t="s">
        <v>137</v>
      </c>
      <c r="F144" s="16" t="s">
        <v>19</v>
      </c>
      <c r="G144" s="7" t="n">
        <v>8</v>
      </c>
      <c r="H144" s="6" t="n">
        <v>73.415</v>
      </c>
      <c r="I144" s="6" t="n">
        <v>-587.32</v>
      </c>
      <c r="J144" s="6" t="n">
        <v>-0</v>
      </c>
      <c r="K144" s="6" t="n">
        <v>-0</v>
      </c>
      <c r="L144" s="6" t="n">
        <v>-0</v>
      </c>
      <c r="M144" s="6"/>
      <c r="N144" s="6" t="s">
        <f>=I144+J144+K144+L144</f>
      </c>
      <c r="O144" s="6"/>
      <c r="P144" s="16"/>
    </row>
    <row collapsed="false" customFormat="false" customHeight="false" hidden="false" ht="12.1" outlineLevel="0" r="145">
      <c r="A145" s="33" t="n">
        <v>44076.706736111</v>
      </c>
      <c r="B145" s="34" t="s">
        <v>121</v>
      </c>
      <c r="C145" s="34" t="s">
        <v>192</v>
      </c>
      <c r="D145" s="34" t="s">
        <v>125</v>
      </c>
      <c r="E145" s="34" t="s">
        <v>142</v>
      </c>
      <c r="F145" s="34" t="s">
        <v>36</v>
      </c>
      <c r="G145" s="35" t="n">
        <v>-1</v>
      </c>
      <c r="H145" s="36" t="n">
        <v>438.68</v>
      </c>
      <c r="I145" s="36" t="n">
        <v>438.68</v>
      </c>
      <c r="J145" s="36" t="n">
        <v>0</v>
      </c>
      <c r="K145" s="36" t="n">
        <v>-1.32</v>
      </c>
      <c r="L145" s="36" t="n">
        <v>-0</v>
      </c>
      <c r="M145" s="6" t="s">
        <f>=I145+J145+K145+L145</f>
      </c>
      <c r="N145" s="36"/>
      <c r="O145" s="36"/>
      <c r="P145" s="34"/>
    </row>
    <row collapsed="false" customFormat="false" customHeight="false" hidden="false" ht="12.1" outlineLevel="0" r="146">
      <c r="A146" s="33" t="n">
        <v>44077.499525463</v>
      </c>
      <c r="B146" s="34" t="s">
        <v>183</v>
      </c>
      <c r="C146" s="34" t="s">
        <v>184</v>
      </c>
      <c r="D146" s="34" t="s">
        <v>125</v>
      </c>
      <c r="E146" s="34" t="s">
        <v>137</v>
      </c>
      <c r="F146" s="34" t="s">
        <v>19</v>
      </c>
      <c r="G146" s="35" t="n">
        <v>-7</v>
      </c>
      <c r="H146" s="36" t="n">
        <v>75.2125</v>
      </c>
      <c r="I146" s="36" t="n">
        <v>526.49</v>
      </c>
      <c r="J146" s="36" t="n">
        <v>0</v>
      </c>
      <c r="K146" s="36" t="n">
        <v>-0</v>
      </c>
      <c r="L146" s="36" t="n">
        <v>-0</v>
      </c>
      <c r="M146" s="36"/>
      <c r="N146" s="6" t="s">
        <f>=I146+J146+K146+L146</f>
      </c>
      <c r="O146" s="36"/>
      <c r="P146" s="34"/>
    </row>
    <row collapsed="false" customFormat="false" customHeight="false" hidden="false" ht="12.1" outlineLevel="0" r="147">
      <c r="A147" s="20" t="n">
        <v>44077.499525463</v>
      </c>
      <c r="B147" s="16" t="s">
        <v>135</v>
      </c>
      <c r="C147" s="16" t="s">
        <v>136</v>
      </c>
      <c r="D147" s="16" t="s">
        <v>84</v>
      </c>
      <c r="E147" s="16" t="s">
        <v>137</v>
      </c>
      <c r="F147" s="16" t="s">
        <v>19</v>
      </c>
      <c r="G147" s="7" t="n">
        <v>7</v>
      </c>
      <c r="H147" s="6" t="n">
        <v>75.2125</v>
      </c>
      <c r="I147" s="6" t="n">
        <v>-526.49</v>
      </c>
      <c r="J147" s="6" t="n">
        <v>-0</v>
      </c>
      <c r="K147" s="6" t="n">
        <v>-0</v>
      </c>
      <c r="L147" s="6" t="n">
        <v>-0</v>
      </c>
      <c r="M147" s="6"/>
      <c r="N147" s="6" t="s">
        <f>=I147+J147+K147+L147</f>
      </c>
      <c r="O147" s="6"/>
      <c r="P147" s="16"/>
    </row>
    <row collapsed="false" customFormat="false" customHeight="false" hidden="false" ht="12.1" outlineLevel="0" r="148">
      <c r="A148" s="20" t="n">
        <v>44078.48744213</v>
      </c>
      <c r="B148" s="16" t="s">
        <v>135</v>
      </c>
      <c r="C148" s="16" t="s">
        <v>136</v>
      </c>
      <c r="D148" s="16" t="s">
        <v>84</v>
      </c>
      <c r="E148" s="16" t="s">
        <v>137</v>
      </c>
      <c r="F148" s="16" t="s">
        <v>19</v>
      </c>
      <c r="G148" s="7" t="n">
        <v>7</v>
      </c>
      <c r="H148" s="6" t="n">
        <v>75.17</v>
      </c>
      <c r="I148" s="6" t="n">
        <v>-526.19</v>
      </c>
      <c r="J148" s="6" t="n">
        <v>-0</v>
      </c>
      <c r="K148" s="6" t="n">
        <v>-0</v>
      </c>
      <c r="L148" s="6" t="n">
        <v>-0</v>
      </c>
      <c r="M148" s="6"/>
      <c r="N148" s="6" t="s">
        <f>=I148+J148+K148+L148</f>
      </c>
      <c r="O148" s="6"/>
      <c r="P148" s="16"/>
    </row>
    <row collapsed="false" customFormat="false" customHeight="false" hidden="false" ht="12.1" outlineLevel="0" r="149">
      <c r="A149" s="33" t="n">
        <v>44078.48744213</v>
      </c>
      <c r="B149" s="34" t="s">
        <v>183</v>
      </c>
      <c r="C149" s="34" t="s">
        <v>184</v>
      </c>
      <c r="D149" s="34" t="s">
        <v>125</v>
      </c>
      <c r="E149" s="34" t="s">
        <v>137</v>
      </c>
      <c r="F149" s="34" t="s">
        <v>19</v>
      </c>
      <c r="G149" s="35" t="n">
        <v>-7</v>
      </c>
      <c r="H149" s="36" t="n">
        <v>75.17</v>
      </c>
      <c r="I149" s="36" t="n">
        <v>526.19</v>
      </c>
      <c r="J149" s="36" t="n">
        <v>0</v>
      </c>
      <c r="K149" s="36" t="n">
        <v>-0</v>
      </c>
      <c r="L149" s="36" t="n">
        <v>-0</v>
      </c>
      <c r="M149" s="36"/>
      <c r="N149" s="6" t="s">
        <f>=I149+J149+K149+L149</f>
      </c>
      <c r="O149" s="36"/>
      <c r="P149" s="34"/>
    </row>
    <row collapsed="false" customFormat="false" customHeight="false" hidden="false" ht="12.1" outlineLevel="0" r="150">
      <c r="A150" s="21" t="n">
        <v>44082.158263889</v>
      </c>
      <c r="B150" s="22" t="s">
        <v>157</v>
      </c>
      <c r="C150" s="22" t="s">
        <v>193</v>
      </c>
      <c r="D150" s="22" t="s">
        <v>157</v>
      </c>
      <c r="E150" s="22" t="s">
        <v>157</v>
      </c>
      <c r="F150" s="22" t="s">
        <v>36</v>
      </c>
      <c r="G150" s="23" t="n">
        <v>1</v>
      </c>
      <c r="H150" s="24" t="n">
        <v>1</v>
      </c>
      <c r="I150" s="24" t="n">
        <v>0.3</v>
      </c>
      <c r="J150" s="24" t="n">
        <v>0</v>
      </c>
      <c r="K150" s="24" t="n">
        <v>-0</v>
      </c>
      <c r="L150" s="24" t="n">
        <v>-0</v>
      </c>
      <c r="M150" s="6" t="s">
        <f>=I150+J150+K150+L150</f>
      </c>
      <c r="N150" s="24"/>
      <c r="O150" s="24"/>
      <c r="P150" s="22"/>
    </row>
    <row collapsed="false" customFormat="false" customHeight="false" hidden="false" ht="12.1" outlineLevel="0" r="151">
      <c r="A151" s="20" t="n">
        <v>44082.499201389</v>
      </c>
      <c r="B151" s="16" t="s">
        <v>135</v>
      </c>
      <c r="C151" s="16" t="s">
        <v>136</v>
      </c>
      <c r="D151" s="16" t="s">
        <v>84</v>
      </c>
      <c r="E151" s="16" t="s">
        <v>137</v>
      </c>
      <c r="F151" s="16" t="s">
        <v>19</v>
      </c>
      <c r="G151" s="7" t="n">
        <v>7</v>
      </c>
      <c r="H151" s="6" t="n">
        <v>75.465</v>
      </c>
      <c r="I151" s="6" t="n">
        <v>-528.26</v>
      </c>
      <c r="J151" s="6" t="n">
        <v>-0</v>
      </c>
      <c r="K151" s="6" t="n">
        <v>-0</v>
      </c>
      <c r="L151" s="6" t="n">
        <v>-0</v>
      </c>
      <c r="M151" s="6"/>
      <c r="N151" s="6" t="s">
        <f>=I151+J151+K151+L151</f>
      </c>
      <c r="O151" s="6"/>
      <c r="P151" s="16"/>
    </row>
    <row collapsed="false" customFormat="false" customHeight="false" hidden="false" ht="12.1" outlineLevel="0" r="152">
      <c r="A152" s="33" t="n">
        <v>44082.499201389</v>
      </c>
      <c r="B152" s="34" t="s">
        <v>183</v>
      </c>
      <c r="C152" s="34" t="s">
        <v>184</v>
      </c>
      <c r="D152" s="34" t="s">
        <v>125</v>
      </c>
      <c r="E152" s="34" t="s">
        <v>137</v>
      </c>
      <c r="F152" s="34" t="s">
        <v>19</v>
      </c>
      <c r="G152" s="35" t="n">
        <v>-7</v>
      </c>
      <c r="H152" s="36" t="n">
        <v>75.465</v>
      </c>
      <c r="I152" s="36" t="n">
        <v>528.26</v>
      </c>
      <c r="J152" s="36" t="n">
        <v>0</v>
      </c>
      <c r="K152" s="36" t="n">
        <v>-0</v>
      </c>
      <c r="L152" s="36" t="n">
        <v>-0</v>
      </c>
      <c r="M152" s="36"/>
      <c r="N152" s="6" t="s">
        <f>=I152+J152+K152+L152</f>
      </c>
      <c r="O152" s="36"/>
      <c r="P152" s="34"/>
    </row>
    <row collapsed="false" customFormat="false" customHeight="false" hidden="false" ht="12.1" outlineLevel="0" r="153">
      <c r="A153" s="33" t="n">
        <v>44083.481909722</v>
      </c>
      <c r="B153" s="34" t="s">
        <v>183</v>
      </c>
      <c r="C153" s="34" t="s">
        <v>184</v>
      </c>
      <c r="D153" s="34" t="s">
        <v>125</v>
      </c>
      <c r="E153" s="34" t="s">
        <v>137</v>
      </c>
      <c r="F153" s="34" t="s">
        <v>19</v>
      </c>
      <c r="G153" s="35" t="n">
        <v>-7</v>
      </c>
      <c r="H153" s="36" t="n">
        <v>76.345</v>
      </c>
      <c r="I153" s="36" t="n">
        <v>534.42</v>
      </c>
      <c r="J153" s="36" t="n">
        <v>0</v>
      </c>
      <c r="K153" s="36" t="n">
        <v>-0</v>
      </c>
      <c r="L153" s="36" t="n">
        <v>-0</v>
      </c>
      <c r="M153" s="36"/>
      <c r="N153" s="6" t="s">
        <f>=I153+J153+K153+L153</f>
      </c>
      <c r="O153" s="36"/>
      <c r="P153" s="34"/>
    </row>
    <row collapsed="false" customFormat="false" customHeight="false" hidden="false" ht="12.1" outlineLevel="0" r="154">
      <c r="A154" s="20" t="n">
        <v>44083.481909722</v>
      </c>
      <c r="B154" s="16" t="s">
        <v>135</v>
      </c>
      <c r="C154" s="16" t="s">
        <v>136</v>
      </c>
      <c r="D154" s="16" t="s">
        <v>84</v>
      </c>
      <c r="E154" s="16" t="s">
        <v>137</v>
      </c>
      <c r="F154" s="16" t="s">
        <v>19</v>
      </c>
      <c r="G154" s="7" t="n">
        <v>7</v>
      </c>
      <c r="H154" s="6" t="n">
        <v>76.345</v>
      </c>
      <c r="I154" s="6" t="n">
        <v>-534.42</v>
      </c>
      <c r="J154" s="6" t="n">
        <v>-0</v>
      </c>
      <c r="K154" s="6" t="n">
        <v>-0</v>
      </c>
      <c r="L154" s="6" t="n">
        <v>-0</v>
      </c>
      <c r="M154" s="6"/>
      <c r="N154" s="6" t="s">
        <f>=I154+J154+K154+L154</f>
      </c>
      <c r="O154" s="6"/>
      <c r="P154" s="16"/>
    </row>
    <row collapsed="false" customFormat="false" customHeight="false" hidden="false" ht="12.1" outlineLevel="0" r="155">
      <c r="A155" s="20" t="n">
        <v>44084.479965278</v>
      </c>
      <c r="B155" s="16" t="s">
        <v>135</v>
      </c>
      <c r="C155" s="16" t="s">
        <v>136</v>
      </c>
      <c r="D155" s="16" t="s">
        <v>84</v>
      </c>
      <c r="E155" s="16" t="s">
        <v>137</v>
      </c>
      <c r="F155" s="16" t="s">
        <v>19</v>
      </c>
      <c r="G155" s="7" t="n">
        <v>7</v>
      </c>
      <c r="H155" s="6" t="n">
        <v>75.44</v>
      </c>
      <c r="I155" s="6" t="n">
        <v>-528.08</v>
      </c>
      <c r="J155" s="6" t="n">
        <v>-0</v>
      </c>
      <c r="K155" s="6" t="n">
        <v>-0</v>
      </c>
      <c r="L155" s="6" t="n">
        <v>-0</v>
      </c>
      <c r="M155" s="6"/>
      <c r="N155" s="6" t="s">
        <f>=I155+J155+K155+L155</f>
      </c>
      <c r="O155" s="6"/>
      <c r="P155" s="16"/>
    </row>
    <row collapsed="false" customFormat="false" customHeight="false" hidden="false" ht="12.1" outlineLevel="0" r="156">
      <c r="A156" s="33" t="n">
        <v>44084.479965278</v>
      </c>
      <c r="B156" s="34" t="s">
        <v>183</v>
      </c>
      <c r="C156" s="34" t="s">
        <v>184</v>
      </c>
      <c r="D156" s="34" t="s">
        <v>125</v>
      </c>
      <c r="E156" s="34" t="s">
        <v>137</v>
      </c>
      <c r="F156" s="34" t="s">
        <v>19</v>
      </c>
      <c r="G156" s="35" t="n">
        <v>-7</v>
      </c>
      <c r="H156" s="36" t="n">
        <v>75.44</v>
      </c>
      <c r="I156" s="36" t="n">
        <v>528.08</v>
      </c>
      <c r="J156" s="36" t="n">
        <v>0</v>
      </c>
      <c r="K156" s="36" t="n">
        <v>-0</v>
      </c>
      <c r="L156" s="36" t="n">
        <v>-0</v>
      </c>
      <c r="M156" s="36"/>
      <c r="N156" s="6" t="s">
        <f>=I156+J156+K156+L156</f>
      </c>
      <c r="O156" s="36"/>
      <c r="P156" s="34"/>
    </row>
    <row collapsed="false" customFormat="false" customHeight="false" hidden="false" ht="12.1" outlineLevel="0" r="157">
      <c r="A157" s="33" t="n">
        <v>44085.485266204</v>
      </c>
      <c r="B157" s="34" t="s">
        <v>183</v>
      </c>
      <c r="C157" s="34" t="s">
        <v>184</v>
      </c>
      <c r="D157" s="34" t="s">
        <v>125</v>
      </c>
      <c r="E157" s="34" t="s">
        <v>137</v>
      </c>
      <c r="F157" s="34" t="s">
        <v>19</v>
      </c>
      <c r="G157" s="35" t="n">
        <v>-7</v>
      </c>
      <c r="H157" s="36" t="n">
        <v>74.9525</v>
      </c>
      <c r="I157" s="36" t="n">
        <v>524.67</v>
      </c>
      <c r="J157" s="36" t="n">
        <v>0</v>
      </c>
      <c r="K157" s="36" t="n">
        <v>-0</v>
      </c>
      <c r="L157" s="36" t="n">
        <v>-0</v>
      </c>
      <c r="M157" s="36"/>
      <c r="N157" s="6" t="s">
        <f>=I157+J157+K157+L157</f>
      </c>
      <c r="O157" s="36"/>
      <c r="P157" s="34"/>
    </row>
    <row collapsed="false" customFormat="false" customHeight="false" hidden="false" ht="12.1" outlineLevel="0" r="158">
      <c r="A158" s="20" t="n">
        <v>44085.485266204</v>
      </c>
      <c r="B158" s="16" t="s">
        <v>135</v>
      </c>
      <c r="C158" s="16" t="s">
        <v>136</v>
      </c>
      <c r="D158" s="16" t="s">
        <v>84</v>
      </c>
      <c r="E158" s="16" t="s">
        <v>137</v>
      </c>
      <c r="F158" s="16" t="s">
        <v>19</v>
      </c>
      <c r="G158" s="7" t="n">
        <v>7</v>
      </c>
      <c r="H158" s="6" t="n">
        <v>74.9525</v>
      </c>
      <c r="I158" s="6" t="n">
        <v>-524.67</v>
      </c>
      <c r="J158" s="6" t="n">
        <v>-0</v>
      </c>
      <c r="K158" s="6" t="n">
        <v>-0</v>
      </c>
      <c r="L158" s="6" t="n">
        <v>-0</v>
      </c>
      <c r="M158" s="6"/>
      <c r="N158" s="6" t="s">
        <f>=I158+J158+K158+L158</f>
      </c>
      <c r="O158" s="6"/>
      <c r="P158" s="16"/>
    </row>
    <row collapsed="false" customFormat="false" customHeight="false" hidden="false" ht="12.1" outlineLevel="0" r="159">
      <c r="A159" s="20" t="n">
        <v>44088.492314815</v>
      </c>
      <c r="B159" s="16" t="s">
        <v>135</v>
      </c>
      <c r="C159" s="16" t="s">
        <v>136</v>
      </c>
      <c r="D159" s="16" t="s">
        <v>84</v>
      </c>
      <c r="E159" s="16" t="s">
        <v>137</v>
      </c>
      <c r="F159" s="16" t="s">
        <v>19</v>
      </c>
      <c r="G159" s="7" t="n">
        <v>7</v>
      </c>
      <c r="H159" s="6" t="n">
        <v>74.95</v>
      </c>
      <c r="I159" s="6" t="n">
        <v>-524.65</v>
      </c>
      <c r="J159" s="6" t="n">
        <v>-0</v>
      </c>
      <c r="K159" s="6" t="n">
        <v>-0</v>
      </c>
      <c r="L159" s="6" t="n">
        <v>-0</v>
      </c>
      <c r="M159" s="6"/>
      <c r="N159" s="6" t="s">
        <f>=I159+J159+K159+L159</f>
      </c>
      <c r="O159" s="6"/>
      <c r="P159" s="16"/>
    </row>
    <row collapsed="false" customFormat="false" customHeight="false" hidden="false" ht="12.1" outlineLevel="0" r="160">
      <c r="A160" s="33" t="n">
        <v>44088.492314815</v>
      </c>
      <c r="B160" s="34" t="s">
        <v>183</v>
      </c>
      <c r="C160" s="34" t="s">
        <v>184</v>
      </c>
      <c r="D160" s="34" t="s">
        <v>125</v>
      </c>
      <c r="E160" s="34" t="s">
        <v>137</v>
      </c>
      <c r="F160" s="34" t="s">
        <v>19</v>
      </c>
      <c r="G160" s="35" t="n">
        <v>-7</v>
      </c>
      <c r="H160" s="36" t="n">
        <v>74.95</v>
      </c>
      <c r="I160" s="36" t="n">
        <v>524.65</v>
      </c>
      <c r="J160" s="36" t="n">
        <v>0</v>
      </c>
      <c r="K160" s="36" t="n">
        <v>-0</v>
      </c>
      <c r="L160" s="36" t="n">
        <v>-0</v>
      </c>
      <c r="M160" s="36"/>
      <c r="N160" s="6" t="s">
        <f>=I160+J160+K160+L160</f>
      </c>
      <c r="O160" s="36"/>
      <c r="P160" s="34"/>
    </row>
    <row collapsed="false" customFormat="false" customHeight="false" hidden="false" ht="12.1" outlineLevel="0" r="161">
      <c r="A161" s="20" t="n">
        <v>44089.485648148</v>
      </c>
      <c r="B161" s="16" t="s">
        <v>135</v>
      </c>
      <c r="C161" s="16" t="s">
        <v>136</v>
      </c>
      <c r="D161" s="16" t="s">
        <v>84</v>
      </c>
      <c r="E161" s="16" t="s">
        <v>137</v>
      </c>
      <c r="F161" s="16" t="s">
        <v>19</v>
      </c>
      <c r="G161" s="7" t="n">
        <v>7</v>
      </c>
      <c r="H161" s="6" t="n">
        <v>75.22</v>
      </c>
      <c r="I161" s="6" t="n">
        <v>-526.54</v>
      </c>
      <c r="J161" s="6" t="n">
        <v>-0</v>
      </c>
      <c r="K161" s="6" t="n">
        <v>-0</v>
      </c>
      <c r="L161" s="6" t="n">
        <v>-0</v>
      </c>
      <c r="M161" s="6"/>
      <c r="N161" s="6" t="s">
        <f>=I161+J161+K161+L161</f>
      </c>
      <c r="O161" s="6"/>
      <c r="P161" s="16"/>
    </row>
    <row collapsed="false" customFormat="false" customHeight="false" hidden="false" ht="12.1" outlineLevel="0" r="162">
      <c r="A162" s="33" t="n">
        <v>44089.485648148</v>
      </c>
      <c r="B162" s="34" t="s">
        <v>183</v>
      </c>
      <c r="C162" s="34" t="s">
        <v>184</v>
      </c>
      <c r="D162" s="34" t="s">
        <v>125</v>
      </c>
      <c r="E162" s="34" t="s">
        <v>137</v>
      </c>
      <c r="F162" s="34" t="s">
        <v>19</v>
      </c>
      <c r="G162" s="35" t="n">
        <v>-7</v>
      </c>
      <c r="H162" s="36" t="n">
        <v>75.22</v>
      </c>
      <c r="I162" s="36" t="n">
        <v>526.54</v>
      </c>
      <c r="J162" s="36" t="n">
        <v>0</v>
      </c>
      <c r="K162" s="36" t="n">
        <v>-0</v>
      </c>
      <c r="L162" s="36" t="n">
        <v>-0</v>
      </c>
      <c r="M162" s="36"/>
      <c r="N162" s="6" t="s">
        <f>=I162+J162+K162+L162</f>
      </c>
      <c r="O162" s="36"/>
      <c r="P162" s="34"/>
    </row>
    <row collapsed="false" customFormat="false" customHeight="false" hidden="false" ht="12.1" outlineLevel="0" r="163">
      <c r="A163" s="33" t="n">
        <v>44090.507766204</v>
      </c>
      <c r="B163" s="34" t="s">
        <v>183</v>
      </c>
      <c r="C163" s="34" t="s">
        <v>184</v>
      </c>
      <c r="D163" s="34" t="s">
        <v>125</v>
      </c>
      <c r="E163" s="34" t="s">
        <v>137</v>
      </c>
      <c r="F163" s="34" t="s">
        <v>19</v>
      </c>
      <c r="G163" s="35" t="n">
        <v>-7</v>
      </c>
      <c r="H163" s="36" t="n">
        <v>75.1325</v>
      </c>
      <c r="I163" s="36" t="n">
        <v>525.93</v>
      </c>
      <c r="J163" s="36" t="n">
        <v>0</v>
      </c>
      <c r="K163" s="36" t="n">
        <v>-0</v>
      </c>
      <c r="L163" s="36" t="n">
        <v>-0</v>
      </c>
      <c r="M163" s="36"/>
      <c r="N163" s="6" t="s">
        <f>=I163+J163+K163+L163</f>
      </c>
      <c r="O163" s="36"/>
      <c r="P163" s="34"/>
    </row>
    <row collapsed="false" customFormat="false" customHeight="false" hidden="false" ht="12.1" outlineLevel="0" r="164">
      <c r="A164" s="20" t="n">
        <v>44090.507766204</v>
      </c>
      <c r="B164" s="16" t="s">
        <v>135</v>
      </c>
      <c r="C164" s="16" t="s">
        <v>136</v>
      </c>
      <c r="D164" s="16" t="s">
        <v>84</v>
      </c>
      <c r="E164" s="16" t="s">
        <v>137</v>
      </c>
      <c r="F164" s="16" t="s">
        <v>19</v>
      </c>
      <c r="G164" s="7" t="n">
        <v>7</v>
      </c>
      <c r="H164" s="6" t="n">
        <v>75.1325</v>
      </c>
      <c r="I164" s="6" t="n">
        <v>-525.93</v>
      </c>
      <c r="J164" s="6" t="n">
        <v>-0</v>
      </c>
      <c r="K164" s="6" t="n">
        <v>-0</v>
      </c>
      <c r="L164" s="6" t="n">
        <v>-0</v>
      </c>
      <c r="M164" s="6"/>
      <c r="N164" s="6" t="s">
        <f>=I164+J164+K164+L164</f>
      </c>
      <c r="O164" s="6"/>
      <c r="P164" s="16"/>
    </row>
    <row collapsed="false" customFormat="false" customHeight="false" hidden="false" ht="12.1" outlineLevel="0" r="165">
      <c r="A165" s="33" t="n">
        <v>44091.466875</v>
      </c>
      <c r="B165" s="34" t="s">
        <v>183</v>
      </c>
      <c r="C165" s="34" t="s">
        <v>184</v>
      </c>
      <c r="D165" s="34" t="s">
        <v>125</v>
      </c>
      <c r="E165" s="34" t="s">
        <v>137</v>
      </c>
      <c r="F165" s="34" t="s">
        <v>19</v>
      </c>
      <c r="G165" s="35" t="n">
        <v>-7</v>
      </c>
      <c r="H165" s="36" t="n">
        <v>74.9975</v>
      </c>
      <c r="I165" s="36" t="n">
        <v>524.98</v>
      </c>
      <c r="J165" s="36" t="n">
        <v>0</v>
      </c>
      <c r="K165" s="36" t="n">
        <v>-0</v>
      </c>
      <c r="L165" s="36" t="n">
        <v>-0</v>
      </c>
      <c r="M165" s="36"/>
      <c r="N165" s="6" t="s">
        <f>=I165+J165+K165+L165</f>
      </c>
      <c r="O165" s="36"/>
      <c r="P165" s="34"/>
    </row>
    <row collapsed="false" customFormat="false" customHeight="false" hidden="false" ht="12.1" outlineLevel="0" r="166">
      <c r="A166" s="20" t="n">
        <v>44091.466886574</v>
      </c>
      <c r="B166" s="16" t="s">
        <v>135</v>
      </c>
      <c r="C166" s="16" t="s">
        <v>136</v>
      </c>
      <c r="D166" s="16" t="s">
        <v>84</v>
      </c>
      <c r="E166" s="16" t="s">
        <v>137</v>
      </c>
      <c r="F166" s="16" t="s">
        <v>19</v>
      </c>
      <c r="G166" s="7" t="n">
        <v>7</v>
      </c>
      <c r="H166" s="6" t="n">
        <v>74.9975</v>
      </c>
      <c r="I166" s="6" t="n">
        <v>-524.98</v>
      </c>
      <c r="J166" s="6" t="n">
        <v>-0</v>
      </c>
      <c r="K166" s="6" t="n">
        <v>-0</v>
      </c>
      <c r="L166" s="6" t="n">
        <v>-0</v>
      </c>
      <c r="M166" s="6"/>
      <c r="N166" s="6" t="s">
        <f>=I166+J166+K166+L166</f>
      </c>
      <c r="O166" s="6"/>
      <c r="P166" s="16"/>
    </row>
    <row collapsed="false" customFormat="false" customHeight="false" hidden="false" ht="12.1" outlineLevel="0" r="167">
      <c r="A167" s="20" t="n">
        <v>44092.471238426</v>
      </c>
      <c r="B167" s="16" t="s">
        <v>135</v>
      </c>
      <c r="C167" s="16" t="s">
        <v>136</v>
      </c>
      <c r="D167" s="16" t="s">
        <v>84</v>
      </c>
      <c r="E167" s="16" t="s">
        <v>137</v>
      </c>
      <c r="F167" s="16" t="s">
        <v>19</v>
      </c>
      <c r="G167" s="7" t="n">
        <v>7</v>
      </c>
      <c r="H167" s="6" t="n">
        <v>75.19</v>
      </c>
      <c r="I167" s="6" t="n">
        <v>-526.33</v>
      </c>
      <c r="J167" s="6" t="n">
        <v>-0</v>
      </c>
      <c r="K167" s="6" t="n">
        <v>-0</v>
      </c>
      <c r="L167" s="6" t="n">
        <v>-0</v>
      </c>
      <c r="M167" s="6"/>
      <c r="N167" s="6" t="s">
        <f>=I167+J167+K167+L167</f>
      </c>
      <c r="O167" s="6"/>
      <c r="P167" s="16"/>
    </row>
    <row collapsed="false" customFormat="false" customHeight="false" hidden="false" ht="12.1" outlineLevel="0" r="168">
      <c r="A168" s="33" t="n">
        <v>44092.471238426</v>
      </c>
      <c r="B168" s="34" t="s">
        <v>183</v>
      </c>
      <c r="C168" s="34" t="s">
        <v>184</v>
      </c>
      <c r="D168" s="34" t="s">
        <v>125</v>
      </c>
      <c r="E168" s="34" t="s">
        <v>137</v>
      </c>
      <c r="F168" s="34" t="s">
        <v>19</v>
      </c>
      <c r="G168" s="35" t="n">
        <v>-7</v>
      </c>
      <c r="H168" s="36" t="n">
        <v>75.19</v>
      </c>
      <c r="I168" s="36" t="n">
        <v>526.33</v>
      </c>
      <c r="J168" s="36" t="n">
        <v>0</v>
      </c>
      <c r="K168" s="36" t="n">
        <v>-0</v>
      </c>
      <c r="L168" s="36" t="n">
        <v>-0</v>
      </c>
      <c r="M168" s="36"/>
      <c r="N168" s="6" t="s">
        <f>=I168+J168+K168+L168</f>
      </c>
      <c r="O168" s="36"/>
      <c r="P168" s="34"/>
    </row>
    <row collapsed="false" customFormat="false" customHeight="false" hidden="false" ht="12.1" outlineLevel="0" r="169">
      <c r="A169" s="21" t="n">
        <v>44092.584328704</v>
      </c>
      <c r="B169" s="22" t="s">
        <v>157</v>
      </c>
      <c r="C169" s="22" t="s">
        <v>177</v>
      </c>
      <c r="D169" s="22" t="s">
        <v>157</v>
      </c>
      <c r="E169" s="22" t="s">
        <v>157</v>
      </c>
      <c r="F169" s="22" t="s">
        <v>36</v>
      </c>
      <c r="G169" s="23" t="n">
        <v>1</v>
      </c>
      <c r="H169" s="24" t="n">
        <v>1</v>
      </c>
      <c r="I169" s="24" t="n">
        <v>0.46</v>
      </c>
      <c r="J169" s="24" t="n">
        <v>0</v>
      </c>
      <c r="K169" s="24" t="n">
        <v>-0</v>
      </c>
      <c r="L169" s="24" t="n">
        <v>-0</v>
      </c>
      <c r="M169" s="6" t="s">
        <f>=I169+J169+K169+L169</f>
      </c>
      <c r="N169" s="24"/>
      <c r="O169" s="24"/>
      <c r="P169" s="22"/>
    </row>
    <row collapsed="false" customFormat="false" customHeight="false" hidden="false" ht="12.1" outlineLevel="0" r="170">
      <c r="A170" s="33" t="n">
        <v>44095.479375</v>
      </c>
      <c r="B170" s="34" t="s">
        <v>183</v>
      </c>
      <c r="C170" s="34" t="s">
        <v>184</v>
      </c>
      <c r="D170" s="34" t="s">
        <v>125</v>
      </c>
      <c r="E170" s="34" t="s">
        <v>137</v>
      </c>
      <c r="F170" s="34" t="s">
        <v>19</v>
      </c>
      <c r="G170" s="35" t="n">
        <v>-7</v>
      </c>
      <c r="H170" s="36" t="n">
        <v>75.4825</v>
      </c>
      <c r="I170" s="36" t="n">
        <v>528.38</v>
      </c>
      <c r="J170" s="36" t="n">
        <v>0</v>
      </c>
      <c r="K170" s="36" t="n">
        <v>-0</v>
      </c>
      <c r="L170" s="36" t="n">
        <v>-0</v>
      </c>
      <c r="M170" s="36"/>
      <c r="N170" s="6" t="s">
        <f>=I170+J170+K170+L170</f>
      </c>
      <c r="O170" s="36"/>
      <c r="P170" s="34"/>
    </row>
    <row collapsed="false" customFormat="false" customHeight="false" hidden="false" ht="12.1" outlineLevel="0" r="171">
      <c r="A171" s="20" t="n">
        <v>44095.479375</v>
      </c>
      <c r="B171" s="16" t="s">
        <v>135</v>
      </c>
      <c r="C171" s="16" t="s">
        <v>136</v>
      </c>
      <c r="D171" s="16" t="s">
        <v>84</v>
      </c>
      <c r="E171" s="16" t="s">
        <v>137</v>
      </c>
      <c r="F171" s="16" t="s">
        <v>19</v>
      </c>
      <c r="G171" s="7" t="n">
        <v>7</v>
      </c>
      <c r="H171" s="6" t="n">
        <v>75.4825</v>
      </c>
      <c r="I171" s="6" t="n">
        <v>-528.38</v>
      </c>
      <c r="J171" s="6" t="n">
        <v>-0</v>
      </c>
      <c r="K171" s="6" t="n">
        <v>-0</v>
      </c>
      <c r="L171" s="6" t="n">
        <v>-0</v>
      </c>
      <c r="M171" s="6"/>
      <c r="N171" s="6" t="s">
        <f>=I171+J171+K171+L171</f>
      </c>
      <c r="O171" s="6"/>
      <c r="P171" s="16"/>
    </row>
    <row collapsed="false" customFormat="false" customHeight="false" hidden="false" ht="12.1" outlineLevel="0" r="172">
      <c r="A172" s="25" t="n">
        <v>44096.445266204</v>
      </c>
      <c r="B172" s="26" t="s">
        <v>138</v>
      </c>
      <c r="C172" s="26" t="s">
        <v>45</v>
      </c>
      <c r="D172" s="26" t="s">
        <v>138</v>
      </c>
      <c r="E172" s="26" t="s">
        <v>138</v>
      </c>
      <c r="F172" s="26" t="s">
        <v>36</v>
      </c>
      <c r="G172" s="27" t="n">
        <v>1</v>
      </c>
      <c r="H172" s="28" t="n">
        <v>-100</v>
      </c>
      <c r="I172" s="28" t="n">
        <v>-100</v>
      </c>
      <c r="J172" s="28" t="n">
        <v>0</v>
      </c>
      <c r="K172" s="28" t="n">
        <v>-0</v>
      </c>
      <c r="L172" s="28" t="n">
        <v>-0</v>
      </c>
      <c r="M172" s="6" t="s">
        <f>=I172+J172+K172+L172</f>
      </c>
      <c r="N172" s="28"/>
      <c r="O172" s="28"/>
      <c r="P172" s="26"/>
    </row>
    <row collapsed="false" customFormat="false" customHeight="false" hidden="false" ht="12.1" outlineLevel="0" r="173">
      <c r="A173" s="20" t="n">
        <v>44096.468460648</v>
      </c>
      <c r="B173" s="16" t="s">
        <v>135</v>
      </c>
      <c r="C173" s="16" t="s">
        <v>136</v>
      </c>
      <c r="D173" s="16" t="s">
        <v>84</v>
      </c>
      <c r="E173" s="16" t="s">
        <v>137</v>
      </c>
      <c r="F173" s="16" t="s">
        <v>19</v>
      </c>
      <c r="G173" s="7" t="n">
        <v>7</v>
      </c>
      <c r="H173" s="6" t="n">
        <v>76.41</v>
      </c>
      <c r="I173" s="6" t="n">
        <v>-534.87</v>
      </c>
      <c r="J173" s="6" t="n">
        <v>-0</v>
      </c>
      <c r="K173" s="6" t="n">
        <v>-0</v>
      </c>
      <c r="L173" s="6" t="n">
        <v>-0</v>
      </c>
      <c r="M173" s="6"/>
      <c r="N173" s="6" t="s">
        <f>=I173+J173+K173+L173</f>
      </c>
      <c r="O173" s="6"/>
      <c r="P173" s="16"/>
    </row>
    <row collapsed="false" customFormat="false" customHeight="false" hidden="false" ht="12.1" outlineLevel="0" r="174">
      <c r="A174" s="33" t="n">
        <v>44096.468460648</v>
      </c>
      <c r="B174" s="34" t="s">
        <v>183</v>
      </c>
      <c r="C174" s="34" t="s">
        <v>184</v>
      </c>
      <c r="D174" s="34" t="s">
        <v>125</v>
      </c>
      <c r="E174" s="34" t="s">
        <v>137</v>
      </c>
      <c r="F174" s="34" t="s">
        <v>19</v>
      </c>
      <c r="G174" s="35" t="n">
        <v>-7</v>
      </c>
      <c r="H174" s="36" t="n">
        <v>76.41</v>
      </c>
      <c r="I174" s="36" t="n">
        <v>534.87</v>
      </c>
      <c r="J174" s="36" t="n">
        <v>0</v>
      </c>
      <c r="K174" s="36" t="n">
        <v>-0</v>
      </c>
      <c r="L174" s="36" t="n">
        <v>-0</v>
      </c>
      <c r="M174" s="36"/>
      <c r="N174" s="6" t="s">
        <f>=I174+J174+K174+L174</f>
      </c>
      <c r="O174" s="36"/>
      <c r="P174" s="34"/>
    </row>
    <row collapsed="false" customFormat="false" customHeight="false" hidden="false" ht="12.1" outlineLevel="0" r="175">
      <c r="A175" s="33" t="n">
        <v>44097.485127315</v>
      </c>
      <c r="B175" s="34" t="s">
        <v>183</v>
      </c>
      <c r="C175" s="34" t="s">
        <v>184</v>
      </c>
      <c r="D175" s="34" t="s">
        <v>125</v>
      </c>
      <c r="E175" s="34" t="s">
        <v>137</v>
      </c>
      <c r="F175" s="34" t="s">
        <v>19</v>
      </c>
      <c r="G175" s="35" t="n">
        <v>-7</v>
      </c>
      <c r="H175" s="36" t="n">
        <v>76.2</v>
      </c>
      <c r="I175" s="36" t="n">
        <v>533.4</v>
      </c>
      <c r="J175" s="36" t="n">
        <v>0</v>
      </c>
      <c r="K175" s="36" t="n">
        <v>-0</v>
      </c>
      <c r="L175" s="36" t="n">
        <v>-0</v>
      </c>
      <c r="M175" s="36"/>
      <c r="N175" s="6" t="s">
        <f>=I175+J175+K175+L175</f>
      </c>
      <c r="O175" s="36"/>
      <c r="P175" s="34"/>
    </row>
    <row collapsed="false" customFormat="false" customHeight="false" hidden="false" ht="12.1" outlineLevel="0" r="176">
      <c r="A176" s="20" t="n">
        <v>44097.485127315</v>
      </c>
      <c r="B176" s="16" t="s">
        <v>135</v>
      </c>
      <c r="C176" s="16" t="s">
        <v>136</v>
      </c>
      <c r="D176" s="16" t="s">
        <v>84</v>
      </c>
      <c r="E176" s="16" t="s">
        <v>137</v>
      </c>
      <c r="F176" s="16" t="s">
        <v>19</v>
      </c>
      <c r="G176" s="7" t="n">
        <v>7</v>
      </c>
      <c r="H176" s="6" t="n">
        <v>76.2</v>
      </c>
      <c r="I176" s="6" t="n">
        <v>-533.4</v>
      </c>
      <c r="J176" s="6" t="n">
        <v>-0</v>
      </c>
      <c r="K176" s="6" t="n">
        <v>-0</v>
      </c>
      <c r="L176" s="6" t="n">
        <v>-0</v>
      </c>
      <c r="M176" s="6"/>
      <c r="N176" s="6" t="s">
        <f>=I176+J176+K176+L176</f>
      </c>
      <c r="O176" s="6"/>
      <c r="P176" s="16"/>
    </row>
    <row collapsed="false" customFormat="false" customHeight="false" hidden="false" ht="12.1" outlineLevel="0" r="177">
      <c r="A177" s="20" t="n">
        <v>44098.484293981</v>
      </c>
      <c r="B177" s="16" t="s">
        <v>135</v>
      </c>
      <c r="C177" s="16" t="s">
        <v>136</v>
      </c>
      <c r="D177" s="16" t="s">
        <v>84</v>
      </c>
      <c r="E177" s="16" t="s">
        <v>137</v>
      </c>
      <c r="F177" s="16" t="s">
        <v>19</v>
      </c>
      <c r="G177" s="7" t="n">
        <v>7</v>
      </c>
      <c r="H177" s="6" t="n">
        <v>76.8125</v>
      </c>
      <c r="I177" s="6" t="n">
        <v>-537.69</v>
      </c>
      <c r="J177" s="6" t="n">
        <v>-0</v>
      </c>
      <c r="K177" s="6" t="n">
        <v>-0</v>
      </c>
      <c r="L177" s="6" t="n">
        <v>-0</v>
      </c>
      <c r="M177" s="6"/>
      <c r="N177" s="6" t="s">
        <f>=I177+J177+K177+L177</f>
      </c>
      <c r="O177" s="6"/>
      <c r="P177" s="16"/>
    </row>
    <row collapsed="false" customFormat="false" customHeight="false" hidden="false" ht="12.1" outlineLevel="0" r="178">
      <c r="A178" s="33" t="n">
        <v>44098.484293981</v>
      </c>
      <c r="B178" s="34" t="s">
        <v>183</v>
      </c>
      <c r="C178" s="34" t="s">
        <v>184</v>
      </c>
      <c r="D178" s="34" t="s">
        <v>125</v>
      </c>
      <c r="E178" s="34" t="s">
        <v>137</v>
      </c>
      <c r="F178" s="34" t="s">
        <v>19</v>
      </c>
      <c r="G178" s="35" t="n">
        <v>-7</v>
      </c>
      <c r="H178" s="36" t="n">
        <v>76.8125</v>
      </c>
      <c r="I178" s="36" t="n">
        <v>537.69</v>
      </c>
      <c r="J178" s="36" t="n">
        <v>0</v>
      </c>
      <c r="K178" s="36" t="n">
        <v>-0</v>
      </c>
      <c r="L178" s="36" t="n">
        <v>-0</v>
      </c>
      <c r="M178" s="36"/>
      <c r="N178" s="6" t="s">
        <f>=I178+J178+K178+L178</f>
      </c>
      <c r="O178" s="36"/>
      <c r="P178" s="34"/>
    </row>
    <row collapsed="false" customFormat="false" customHeight="false" hidden="false" ht="12.1" outlineLevel="0" r="179">
      <c r="A179" s="20" t="n">
        <v>44098.655925926</v>
      </c>
      <c r="B179" s="16" t="s">
        <v>114</v>
      </c>
      <c r="C179" s="16" t="s">
        <v>185</v>
      </c>
      <c r="D179" s="16" t="s">
        <v>84</v>
      </c>
      <c r="E179" s="16" t="s">
        <v>142</v>
      </c>
      <c r="F179" s="16" t="s">
        <v>36</v>
      </c>
      <c r="G179" s="7" t="n">
        <v>2</v>
      </c>
      <c r="H179" s="6" t="n">
        <v>48.35</v>
      </c>
      <c r="I179" s="6" t="n">
        <v>-96.7</v>
      </c>
      <c r="J179" s="6" t="n">
        <v>-0</v>
      </c>
      <c r="K179" s="6" t="n">
        <v>-0.29</v>
      </c>
      <c r="L179" s="6" t="n">
        <v>-0</v>
      </c>
      <c r="M179" s="6" t="s">
        <f>=I179+J179+K179+L179</f>
      </c>
      <c r="N179" s="6"/>
      <c r="O179" s="6"/>
      <c r="P179" s="16"/>
    </row>
    <row collapsed="false" customFormat="false" customHeight="false" hidden="false" ht="12.1" outlineLevel="0" r="180">
      <c r="A180" s="20" t="n">
        <v>44099.477199074</v>
      </c>
      <c r="B180" s="16" t="s">
        <v>135</v>
      </c>
      <c r="C180" s="16" t="s">
        <v>136</v>
      </c>
      <c r="D180" s="16" t="s">
        <v>84</v>
      </c>
      <c r="E180" s="16" t="s">
        <v>137</v>
      </c>
      <c r="F180" s="16" t="s">
        <v>19</v>
      </c>
      <c r="G180" s="7" t="n">
        <v>7</v>
      </c>
      <c r="H180" s="6" t="n">
        <v>77.36</v>
      </c>
      <c r="I180" s="6" t="n">
        <v>-541.52</v>
      </c>
      <c r="J180" s="6" t="n">
        <v>-0</v>
      </c>
      <c r="K180" s="6" t="n">
        <v>-0</v>
      </c>
      <c r="L180" s="6" t="n">
        <v>-0</v>
      </c>
      <c r="M180" s="6"/>
      <c r="N180" s="6" t="s">
        <f>=I180+J180+K180+L180</f>
      </c>
      <c r="O180" s="6"/>
      <c r="P180" s="16"/>
    </row>
    <row collapsed="false" customFormat="false" customHeight="false" hidden="false" ht="12.1" outlineLevel="0" r="181">
      <c r="A181" s="33" t="n">
        <v>44099.477199074</v>
      </c>
      <c r="B181" s="34" t="s">
        <v>183</v>
      </c>
      <c r="C181" s="34" t="s">
        <v>184</v>
      </c>
      <c r="D181" s="34" t="s">
        <v>125</v>
      </c>
      <c r="E181" s="34" t="s">
        <v>137</v>
      </c>
      <c r="F181" s="34" t="s">
        <v>19</v>
      </c>
      <c r="G181" s="35" t="n">
        <v>-7</v>
      </c>
      <c r="H181" s="36" t="n">
        <v>77.36</v>
      </c>
      <c r="I181" s="36" t="n">
        <v>541.52</v>
      </c>
      <c r="J181" s="36" t="n">
        <v>0</v>
      </c>
      <c r="K181" s="36" t="n">
        <v>-0</v>
      </c>
      <c r="L181" s="36" t="n">
        <v>-0</v>
      </c>
      <c r="M181" s="36"/>
      <c r="N181" s="6" t="s">
        <f>=I181+J181+K181+L181</f>
      </c>
      <c r="O181" s="36"/>
      <c r="P181" s="34"/>
    </row>
    <row collapsed="false" customFormat="false" customHeight="false" hidden="false" ht="12.1" outlineLevel="0" r="182">
      <c r="A182" s="20" t="n">
        <v>44102.496365741</v>
      </c>
      <c r="B182" s="16" t="s">
        <v>135</v>
      </c>
      <c r="C182" s="16" t="s">
        <v>136</v>
      </c>
      <c r="D182" s="16" t="s">
        <v>84</v>
      </c>
      <c r="E182" s="16" t="s">
        <v>137</v>
      </c>
      <c r="F182" s="16" t="s">
        <v>19</v>
      </c>
      <c r="G182" s="7" t="n">
        <v>7</v>
      </c>
      <c r="H182" s="6" t="n">
        <v>78.345</v>
      </c>
      <c r="I182" s="6" t="n">
        <v>-548.42</v>
      </c>
      <c r="J182" s="6" t="n">
        <v>-0</v>
      </c>
      <c r="K182" s="6" t="n">
        <v>-0</v>
      </c>
      <c r="L182" s="6" t="n">
        <v>-0</v>
      </c>
      <c r="M182" s="6"/>
      <c r="N182" s="6" t="s">
        <f>=I182+J182+K182+L182</f>
      </c>
      <c r="O182" s="6"/>
      <c r="P182" s="16"/>
    </row>
    <row collapsed="false" customFormat="false" customHeight="false" hidden="false" ht="12.1" outlineLevel="0" r="183">
      <c r="A183" s="33" t="n">
        <v>44102.496365741</v>
      </c>
      <c r="B183" s="34" t="s">
        <v>183</v>
      </c>
      <c r="C183" s="34" t="s">
        <v>184</v>
      </c>
      <c r="D183" s="34" t="s">
        <v>125</v>
      </c>
      <c r="E183" s="34" t="s">
        <v>137</v>
      </c>
      <c r="F183" s="34" t="s">
        <v>19</v>
      </c>
      <c r="G183" s="35" t="n">
        <v>-7</v>
      </c>
      <c r="H183" s="36" t="n">
        <v>78.345</v>
      </c>
      <c r="I183" s="36" t="n">
        <v>548.42</v>
      </c>
      <c r="J183" s="36" t="n">
        <v>0</v>
      </c>
      <c r="K183" s="36" t="n">
        <v>-0</v>
      </c>
      <c r="L183" s="36" t="n">
        <v>-0</v>
      </c>
      <c r="M183" s="36"/>
      <c r="N183" s="6" t="s">
        <f>=I183+J183+K183+L183</f>
      </c>
      <c r="O183" s="36"/>
      <c r="P183" s="34"/>
    </row>
    <row collapsed="false" customFormat="false" customHeight="false" hidden="false" ht="12.1" outlineLevel="0" r="184">
      <c r="A184" s="33" t="n">
        <v>44103.480625</v>
      </c>
      <c r="B184" s="34" t="s">
        <v>183</v>
      </c>
      <c r="C184" s="34" t="s">
        <v>184</v>
      </c>
      <c r="D184" s="34" t="s">
        <v>125</v>
      </c>
      <c r="E184" s="34" t="s">
        <v>137</v>
      </c>
      <c r="F184" s="34" t="s">
        <v>19</v>
      </c>
      <c r="G184" s="35" t="n">
        <v>-7</v>
      </c>
      <c r="H184" s="36" t="n">
        <v>79.075</v>
      </c>
      <c r="I184" s="36" t="n">
        <v>553.53</v>
      </c>
      <c r="J184" s="36" t="n">
        <v>0</v>
      </c>
      <c r="K184" s="36" t="n">
        <v>-0</v>
      </c>
      <c r="L184" s="36" t="n">
        <v>-0</v>
      </c>
      <c r="M184" s="36"/>
      <c r="N184" s="6" t="s">
        <f>=I184+J184+K184+L184</f>
      </c>
      <c r="O184" s="36"/>
      <c r="P184" s="34"/>
    </row>
    <row collapsed="false" customFormat="false" customHeight="false" hidden="false" ht="12.1" outlineLevel="0" r="185">
      <c r="A185" s="20" t="n">
        <v>44103.480625</v>
      </c>
      <c r="B185" s="16" t="s">
        <v>135</v>
      </c>
      <c r="C185" s="16" t="s">
        <v>136</v>
      </c>
      <c r="D185" s="16" t="s">
        <v>84</v>
      </c>
      <c r="E185" s="16" t="s">
        <v>137</v>
      </c>
      <c r="F185" s="16" t="s">
        <v>19</v>
      </c>
      <c r="G185" s="7" t="n">
        <v>7</v>
      </c>
      <c r="H185" s="6" t="n">
        <v>79.075</v>
      </c>
      <c r="I185" s="6" t="n">
        <v>-553.53</v>
      </c>
      <c r="J185" s="6" t="n">
        <v>-0</v>
      </c>
      <c r="K185" s="6" t="n">
        <v>-0</v>
      </c>
      <c r="L185" s="6" t="n">
        <v>-0</v>
      </c>
      <c r="M185" s="6"/>
      <c r="N185" s="6" t="s">
        <f>=I185+J185+K185+L185</f>
      </c>
      <c r="O185" s="6"/>
      <c r="P185" s="16"/>
    </row>
    <row collapsed="false" customFormat="false" customHeight="false" hidden="false" ht="12.1" outlineLevel="0" r="186">
      <c r="A186" s="25" t="n">
        <v>44104.430740741</v>
      </c>
      <c r="B186" s="26" t="s">
        <v>138</v>
      </c>
      <c r="C186" s="26" t="s">
        <v>45</v>
      </c>
      <c r="D186" s="26" t="s">
        <v>138</v>
      </c>
      <c r="E186" s="26" t="s">
        <v>138</v>
      </c>
      <c r="F186" s="26" t="s">
        <v>36</v>
      </c>
      <c r="G186" s="27" t="n">
        <v>1</v>
      </c>
      <c r="H186" s="28" t="n">
        <v>-110</v>
      </c>
      <c r="I186" s="28" t="n">
        <v>-110</v>
      </c>
      <c r="J186" s="28" t="n">
        <v>0</v>
      </c>
      <c r="K186" s="28" t="n">
        <v>-0</v>
      </c>
      <c r="L186" s="28" t="n">
        <v>-0</v>
      </c>
      <c r="M186" s="6" t="s">
        <f>=I186+J186+K186+L186</f>
      </c>
      <c r="N186" s="28"/>
      <c r="O186" s="28"/>
      <c r="P186" s="26"/>
    </row>
    <row collapsed="false" customFormat="false" customHeight="false" hidden="false" ht="12.1" outlineLevel="0" r="187">
      <c r="A187" s="33" t="n">
        <v>44104.480208333</v>
      </c>
      <c r="B187" s="34" t="s">
        <v>183</v>
      </c>
      <c r="C187" s="34" t="s">
        <v>184</v>
      </c>
      <c r="D187" s="34" t="s">
        <v>125</v>
      </c>
      <c r="E187" s="34" t="s">
        <v>137</v>
      </c>
      <c r="F187" s="34" t="s">
        <v>19</v>
      </c>
      <c r="G187" s="35" t="n">
        <v>-7</v>
      </c>
      <c r="H187" s="36" t="n">
        <v>79.1925</v>
      </c>
      <c r="I187" s="36" t="n">
        <v>554.35</v>
      </c>
      <c r="J187" s="36" t="n">
        <v>0</v>
      </c>
      <c r="K187" s="36" t="n">
        <v>-0</v>
      </c>
      <c r="L187" s="36" t="n">
        <v>-0</v>
      </c>
      <c r="M187" s="36"/>
      <c r="N187" s="6" t="s">
        <f>=I187+J187+K187+L187</f>
      </c>
      <c r="O187" s="36"/>
      <c r="P187" s="34"/>
    </row>
    <row collapsed="false" customFormat="false" customHeight="false" hidden="false" ht="12.1" outlineLevel="0" r="188">
      <c r="A188" s="20" t="n">
        <v>44104.480208333</v>
      </c>
      <c r="B188" s="16" t="s">
        <v>135</v>
      </c>
      <c r="C188" s="16" t="s">
        <v>136</v>
      </c>
      <c r="D188" s="16" t="s">
        <v>84</v>
      </c>
      <c r="E188" s="16" t="s">
        <v>137</v>
      </c>
      <c r="F188" s="16" t="s">
        <v>19</v>
      </c>
      <c r="G188" s="7" t="n">
        <v>7</v>
      </c>
      <c r="H188" s="6" t="n">
        <v>79.1925</v>
      </c>
      <c r="I188" s="6" t="n">
        <v>-554.35</v>
      </c>
      <c r="J188" s="6" t="n">
        <v>-0</v>
      </c>
      <c r="K188" s="6" t="n">
        <v>-0</v>
      </c>
      <c r="L188" s="6" t="n">
        <v>-0</v>
      </c>
      <c r="M188" s="6"/>
      <c r="N188" s="6" t="s">
        <f>=I188+J188+K188+L188</f>
      </c>
      <c r="O188" s="6"/>
      <c r="P188" s="16"/>
    </row>
    <row collapsed="false" customFormat="false" customHeight="false" hidden="false" ht="12.1" outlineLevel="0" r="189">
      <c r="A189" s="33" t="n">
        <v>44104.497037037</v>
      </c>
      <c r="B189" s="34" t="s">
        <v>112</v>
      </c>
      <c r="C189" s="34" t="s">
        <v>180</v>
      </c>
      <c r="D189" s="34" t="s">
        <v>125</v>
      </c>
      <c r="E189" s="34" t="s">
        <v>181</v>
      </c>
      <c r="F189" s="34" t="s">
        <v>19</v>
      </c>
      <c r="G189" s="35" t="n">
        <v>-10</v>
      </c>
      <c r="H189" s="36" t="n">
        <v>102.69</v>
      </c>
      <c r="I189" s="36" t="n">
        <v>10269</v>
      </c>
      <c r="J189" s="36" t="n">
        <v>212.1</v>
      </c>
      <c r="K189" s="36" t="n">
        <v>-30.81</v>
      </c>
      <c r="L189" s="36" t="n">
        <v>-0</v>
      </c>
      <c r="M189" s="36"/>
      <c r="N189" s="6" t="s">
        <f>=I189+J189+K189+L189</f>
      </c>
      <c r="O189" s="36"/>
      <c r="P189" s="34"/>
    </row>
    <row collapsed="false" customFormat="false" customHeight="false" hidden="false" ht="12.1" outlineLevel="0" r="190">
      <c r="A190" s="21" t="n">
        <v>44104.67162037</v>
      </c>
      <c r="B190" s="22" t="s">
        <v>157</v>
      </c>
      <c r="C190" s="22" t="s">
        <v>176</v>
      </c>
      <c r="D190" s="22" t="s">
        <v>157</v>
      </c>
      <c r="E190" s="22" t="s">
        <v>157</v>
      </c>
      <c r="F190" s="22" t="s">
        <v>36</v>
      </c>
      <c r="G190" s="23" t="n">
        <v>1</v>
      </c>
      <c r="H190" s="24" t="n">
        <v>1</v>
      </c>
      <c r="I190" s="24" t="n">
        <v>0.76</v>
      </c>
      <c r="J190" s="24" t="n">
        <v>0</v>
      </c>
      <c r="K190" s="24" t="n">
        <v>-0</v>
      </c>
      <c r="L190" s="24" t="n">
        <v>-0</v>
      </c>
      <c r="M190" s="6" t="s">
        <f>=I190+J190+K190+L190</f>
      </c>
      <c r="N190" s="24"/>
      <c r="O190" s="24"/>
      <c r="P190" s="22"/>
    </row>
    <row collapsed="false" customFormat="false" customHeight="false" hidden="false" ht="12.1" outlineLevel="0" r="191">
      <c r="A191" s="21" t="n">
        <v>44109.066828704</v>
      </c>
      <c r="B191" s="22" t="s">
        <v>157</v>
      </c>
      <c r="C191" s="22" t="s">
        <v>194</v>
      </c>
      <c r="D191" s="22" t="s">
        <v>157</v>
      </c>
      <c r="E191" s="22" t="s">
        <v>157</v>
      </c>
      <c r="F191" s="22" t="s">
        <v>36</v>
      </c>
      <c r="G191" s="23" t="n">
        <v>1</v>
      </c>
      <c r="H191" s="24" t="n">
        <v>1</v>
      </c>
      <c r="I191" s="24" t="n">
        <v>0.39</v>
      </c>
      <c r="J191" s="24" t="n">
        <v>0</v>
      </c>
      <c r="K191" s="24" t="n">
        <v>-0</v>
      </c>
      <c r="L191" s="24" t="n">
        <v>-0</v>
      </c>
      <c r="M191" s="6" t="s">
        <f>=I191+J191+K191+L191</f>
      </c>
      <c r="N191" s="24"/>
      <c r="O191" s="24"/>
      <c r="P191" s="22"/>
    </row>
    <row collapsed="false" customFormat="false" customHeight="false" hidden="false" ht="12.1" outlineLevel="0" r="192">
      <c r="A192" s="21" t="n">
        <v>44111.018333333</v>
      </c>
      <c r="B192" s="22" t="s">
        <v>157</v>
      </c>
      <c r="C192" s="22" t="s">
        <v>158</v>
      </c>
      <c r="D192" s="22" t="s">
        <v>157</v>
      </c>
      <c r="E192" s="22" t="s">
        <v>157</v>
      </c>
      <c r="F192" s="22" t="s">
        <v>36</v>
      </c>
      <c r="G192" s="23" t="n">
        <v>1</v>
      </c>
      <c r="H192" s="24" t="n">
        <v>1</v>
      </c>
      <c r="I192" s="24" t="n">
        <v>0.37</v>
      </c>
      <c r="J192" s="24" t="n">
        <v>0</v>
      </c>
      <c r="K192" s="24" t="n">
        <v>-0</v>
      </c>
      <c r="L192" s="24" t="n">
        <v>-0</v>
      </c>
      <c r="M192" s="6" t="s">
        <f>=I192+J192+K192+L192</f>
      </c>
      <c r="N192" s="24"/>
      <c r="O192" s="24"/>
      <c r="P192" s="22"/>
    </row>
    <row collapsed="false" customFormat="false" customHeight="false" hidden="false" ht="12.1" outlineLevel="0" r="193">
      <c r="A193" s="20" t="n">
        <v>44112.52650463</v>
      </c>
      <c r="B193" s="16" t="s">
        <v>122</v>
      </c>
      <c r="C193" s="16" t="s">
        <v>195</v>
      </c>
      <c r="D193" s="16" t="s">
        <v>84</v>
      </c>
      <c r="E193" s="16" t="s">
        <v>142</v>
      </c>
      <c r="F193" s="16" t="s">
        <v>36</v>
      </c>
      <c r="G193" s="7" t="n">
        <v>10</v>
      </c>
      <c r="H193" s="6" t="n">
        <v>22.4</v>
      </c>
      <c r="I193" s="6" t="n">
        <v>-224</v>
      </c>
      <c r="J193" s="6" t="n">
        <v>-0</v>
      </c>
      <c r="K193" s="6" t="n">
        <v>-0.67</v>
      </c>
      <c r="L193" s="6" t="n">
        <v>-0</v>
      </c>
      <c r="M193" s="6" t="s">
        <f>=I193+J193+K193+L193</f>
      </c>
      <c r="N193" s="6"/>
      <c r="O193" s="6"/>
      <c r="P193" s="16"/>
    </row>
    <row collapsed="false" customFormat="false" customHeight="false" hidden="false" ht="12.1" outlineLevel="0" r="194">
      <c r="A194" s="29" t="n">
        <v>44124.581481481</v>
      </c>
      <c r="B194" s="30" t="s">
        <v>159</v>
      </c>
      <c r="C194" s="30" t="s">
        <v>196</v>
      </c>
      <c r="D194" s="30" t="s">
        <v>159</v>
      </c>
      <c r="E194" s="30" t="s">
        <v>159</v>
      </c>
      <c r="F194" s="30" t="s">
        <v>19</v>
      </c>
      <c r="G194" s="31" t="n">
        <v>1</v>
      </c>
      <c r="H194" s="32" t="n">
        <v>-1</v>
      </c>
      <c r="I194" s="32" t="n">
        <v>-22</v>
      </c>
      <c r="J194" s="32" t="n">
        <v>0</v>
      </c>
      <c r="K194" s="32" t="n">
        <v>-0</v>
      </c>
      <c r="L194" s="32" t="n">
        <v>-0</v>
      </c>
      <c r="M194" s="32"/>
      <c r="N194" s="6" t="s">
        <f>=I194+J194+K194+L194</f>
      </c>
      <c r="O194" s="32"/>
      <c r="P194" s="30"/>
    </row>
    <row collapsed="false" customFormat="false" customHeight="false" hidden="false" ht="12.1" outlineLevel="0" r="195">
      <c r="A195" s="21" t="n">
        <v>44124.581481481</v>
      </c>
      <c r="B195" s="22" t="s">
        <v>157</v>
      </c>
      <c r="C195" s="22" t="s">
        <v>197</v>
      </c>
      <c r="D195" s="22" t="s">
        <v>157</v>
      </c>
      <c r="E195" s="22" t="s">
        <v>157</v>
      </c>
      <c r="F195" s="22" t="s">
        <v>19</v>
      </c>
      <c r="G195" s="23" t="n">
        <v>1</v>
      </c>
      <c r="H195" s="24" t="n">
        <v>1</v>
      </c>
      <c r="I195" s="24" t="n">
        <v>178.6</v>
      </c>
      <c r="J195" s="24" t="n">
        <v>0</v>
      </c>
      <c r="K195" s="24" t="n">
        <v>-0</v>
      </c>
      <c r="L195" s="24" t="n">
        <v>-0</v>
      </c>
      <c r="M195" s="24"/>
      <c r="N195" s="6" t="s">
        <f>=I195+J195+K195+L195</f>
      </c>
      <c r="O195" s="24"/>
      <c r="P195" s="22"/>
    </row>
    <row collapsed="false" customFormat="false" customHeight="false" hidden="false" ht="12.1" outlineLevel="0" r="196">
      <c r="A196" s="20" t="n">
        <v>44125.014976852</v>
      </c>
      <c r="B196" s="16" t="s">
        <v>123</v>
      </c>
      <c r="C196" s="16" t="s">
        <v>198</v>
      </c>
      <c r="D196" s="16" t="s">
        <v>84</v>
      </c>
      <c r="E196" s="16" t="s">
        <v>142</v>
      </c>
      <c r="F196" s="16" t="s">
        <v>36</v>
      </c>
      <c r="G196" s="7" t="n">
        <v>1</v>
      </c>
      <c r="H196" s="6" t="n">
        <v>492.01</v>
      </c>
      <c r="I196" s="6" t="n">
        <v>-492.01</v>
      </c>
      <c r="J196" s="6" t="n">
        <v>-0</v>
      </c>
      <c r="K196" s="6" t="n">
        <v>-1.48</v>
      </c>
      <c r="L196" s="6" t="n">
        <v>-0</v>
      </c>
      <c r="M196" s="6" t="s">
        <f>=I196+J196+K196+L196</f>
      </c>
      <c r="N196" s="6"/>
      <c r="O196" s="6"/>
      <c r="P196" s="16"/>
    </row>
    <row collapsed="false" customFormat="false" customHeight="false" hidden="false" ht="12.1" outlineLevel="0" r="197">
      <c r="A197" s="21" t="n">
        <v>44130.026099537</v>
      </c>
      <c r="B197" s="22" t="s">
        <v>157</v>
      </c>
      <c r="C197" s="22" t="s">
        <v>163</v>
      </c>
      <c r="D197" s="22" t="s">
        <v>157</v>
      </c>
      <c r="E197" s="22" t="s">
        <v>157</v>
      </c>
      <c r="F197" s="22" t="s">
        <v>36</v>
      </c>
      <c r="G197" s="23" t="n">
        <v>1</v>
      </c>
      <c r="H197" s="24" t="n">
        <v>1</v>
      </c>
      <c r="I197" s="24" t="n">
        <v>0.34</v>
      </c>
      <c r="J197" s="24" t="n">
        <v>0</v>
      </c>
      <c r="K197" s="24" t="n">
        <v>-0</v>
      </c>
      <c r="L197" s="24" t="n">
        <v>-0</v>
      </c>
      <c r="M197" s="6" t="s">
        <f>=I197+J197+K197+L197</f>
      </c>
      <c r="N197" s="24"/>
      <c r="O197" s="24"/>
      <c r="P197" s="22"/>
    </row>
    <row collapsed="false" customFormat="false" customHeight="false" hidden="false" ht="12.1" outlineLevel="0" r="198">
      <c r="A198" s="25" t="n">
        <v>44148.786655093</v>
      </c>
      <c r="B198" s="26" t="s">
        <v>138</v>
      </c>
      <c r="C198" s="26" t="s">
        <v>45</v>
      </c>
      <c r="D198" s="26" t="s">
        <v>138</v>
      </c>
      <c r="E198" s="26" t="s">
        <v>138</v>
      </c>
      <c r="F198" s="26" t="s">
        <v>36</v>
      </c>
      <c r="G198" s="27" t="n">
        <v>1</v>
      </c>
      <c r="H198" s="28" t="n">
        <v>-200</v>
      </c>
      <c r="I198" s="28" t="n">
        <v>-200</v>
      </c>
      <c r="J198" s="28" t="n">
        <v>0</v>
      </c>
      <c r="K198" s="28" t="n">
        <v>-0</v>
      </c>
      <c r="L198" s="28" t="n">
        <v>-0</v>
      </c>
      <c r="M198" s="6" t="s">
        <f>=I198+J198+K198+L198</f>
      </c>
      <c r="N198" s="28"/>
      <c r="O198" s="28"/>
      <c r="P198" s="26"/>
    </row>
    <row collapsed="false" customFormat="false" customHeight="false" hidden="false" ht="12.1" outlineLevel="0" r="199">
      <c r="A199" s="21" t="n">
        <v>44154.625532407</v>
      </c>
      <c r="B199" s="22" t="s">
        <v>157</v>
      </c>
      <c r="C199" s="22" t="s">
        <v>199</v>
      </c>
      <c r="D199" s="22" t="s">
        <v>157</v>
      </c>
      <c r="E199" s="22" t="s">
        <v>157</v>
      </c>
      <c r="F199" s="22" t="s">
        <v>36</v>
      </c>
      <c r="G199" s="23" t="n">
        <v>1</v>
      </c>
      <c r="H199" s="24" t="n">
        <v>1</v>
      </c>
      <c r="I199" s="24" t="n">
        <v>0.74</v>
      </c>
      <c r="J199" s="24" t="n">
        <v>0</v>
      </c>
      <c r="K199" s="24" t="n">
        <v>-0</v>
      </c>
      <c r="L199" s="24" t="n">
        <v>-0</v>
      </c>
      <c r="M199" s="6" t="s">
        <f>=I199+J199+K199+L199</f>
      </c>
      <c r="N199" s="24"/>
      <c r="O199" s="24"/>
      <c r="P199" s="22"/>
    </row>
    <row collapsed="false" customFormat="false" customHeight="false" hidden="false" ht="12.1" outlineLevel="0" r="200">
      <c r="A200" s="33" t="n">
        <v>44158.436446759</v>
      </c>
      <c r="B200" s="34" t="s">
        <v>113</v>
      </c>
      <c r="C200" s="34" t="s">
        <v>182</v>
      </c>
      <c r="D200" s="34" t="s">
        <v>125</v>
      </c>
      <c r="E200" s="34" t="s">
        <v>17</v>
      </c>
      <c r="F200" s="34" t="s">
        <v>19</v>
      </c>
      <c r="G200" s="35" t="n">
        <v>-1</v>
      </c>
      <c r="H200" s="36" t="n">
        <v>965.8</v>
      </c>
      <c r="I200" s="36" t="n">
        <v>965.8</v>
      </c>
      <c r="J200" s="36" t="n">
        <v>0</v>
      </c>
      <c r="K200" s="36" t="n">
        <v>-0.48</v>
      </c>
      <c r="L200" s="36" t="n">
        <v>-0</v>
      </c>
      <c r="M200" s="36"/>
      <c r="N200" s="6" t="s">
        <f>=I200+J200+K200+L200</f>
      </c>
      <c r="O200" s="36"/>
      <c r="P200" s="34"/>
    </row>
    <row collapsed="false" customFormat="false" customHeight="false" hidden="false" ht="12.1" outlineLevel="0" r="201">
      <c r="A201" s="33" t="n">
        <v>44158.43681713</v>
      </c>
      <c r="B201" s="34" t="s">
        <v>103</v>
      </c>
      <c r="C201" s="34" t="s">
        <v>168</v>
      </c>
      <c r="D201" s="34" t="s">
        <v>125</v>
      </c>
      <c r="E201" s="34" t="s">
        <v>17</v>
      </c>
      <c r="F201" s="34" t="s">
        <v>19</v>
      </c>
      <c r="G201" s="35" t="n">
        <v>-100</v>
      </c>
      <c r="H201" s="36" t="n">
        <v>5.842</v>
      </c>
      <c r="I201" s="36" t="n">
        <v>584.2</v>
      </c>
      <c r="J201" s="36" t="n">
        <v>0</v>
      </c>
      <c r="K201" s="36" t="n">
        <v>-0</v>
      </c>
      <c r="L201" s="36" t="n">
        <v>-0</v>
      </c>
      <c r="M201" s="36"/>
      <c r="N201" s="6" t="s">
        <f>=I201+J201+K201+L201</f>
      </c>
      <c r="O201" s="36"/>
      <c r="P201" s="34"/>
    </row>
    <row collapsed="false" customFormat="false" customHeight="false" hidden="false" ht="12.1" outlineLevel="0" r="202">
      <c r="A202" s="33" t="n">
        <v>44158.437164352</v>
      </c>
      <c r="B202" s="34" t="s">
        <v>120</v>
      </c>
      <c r="C202" s="34" t="s">
        <v>191</v>
      </c>
      <c r="D202" s="34" t="s">
        <v>125</v>
      </c>
      <c r="E202" s="34" t="s">
        <v>17</v>
      </c>
      <c r="F202" s="34" t="s">
        <v>19</v>
      </c>
      <c r="G202" s="35" t="n">
        <v>-100</v>
      </c>
      <c r="H202" s="36" t="n">
        <v>5.206</v>
      </c>
      <c r="I202" s="36" t="n">
        <v>520.6</v>
      </c>
      <c r="J202" s="36" t="n">
        <v>0</v>
      </c>
      <c r="K202" s="36" t="n">
        <v>-0</v>
      </c>
      <c r="L202" s="36" t="n">
        <v>-0</v>
      </c>
      <c r="M202" s="36"/>
      <c r="N202" s="6" t="s">
        <f>=I202+J202+K202+L202</f>
      </c>
      <c r="O202" s="36"/>
      <c r="P202" s="34"/>
    </row>
    <row collapsed="false" customFormat="false" customHeight="false" hidden="false" ht="12.1" outlineLevel="0" r="203">
      <c r="A203" s="33" t="n">
        <v>44158.438043981</v>
      </c>
      <c r="B203" s="34" t="s">
        <v>110</v>
      </c>
      <c r="C203" s="34" t="s">
        <v>178</v>
      </c>
      <c r="D203" s="34" t="s">
        <v>125</v>
      </c>
      <c r="E203" s="34" t="s">
        <v>142</v>
      </c>
      <c r="F203" s="34" t="s">
        <v>19</v>
      </c>
      <c r="G203" s="35" t="n">
        <v>-20</v>
      </c>
      <c r="H203" s="36" t="n">
        <v>319.5</v>
      </c>
      <c r="I203" s="36" t="n">
        <v>6390</v>
      </c>
      <c r="J203" s="36" t="n">
        <v>0</v>
      </c>
      <c r="K203" s="36" t="n">
        <v>-3.2</v>
      </c>
      <c r="L203" s="36" t="n">
        <v>-0</v>
      </c>
      <c r="M203" s="36"/>
      <c r="N203" s="6" t="s">
        <f>=I203+J203+K203+L203</f>
      </c>
      <c r="O203" s="36"/>
      <c r="P203" s="34"/>
    </row>
    <row collapsed="false" customFormat="false" customHeight="false" hidden="false" ht="12.1" outlineLevel="0" r="204">
      <c r="A204" s="33" t="n">
        <v>44158.438657407</v>
      </c>
      <c r="B204" s="34" t="s">
        <v>107</v>
      </c>
      <c r="C204" s="34" t="s">
        <v>172</v>
      </c>
      <c r="D204" s="34" t="s">
        <v>125</v>
      </c>
      <c r="E204" s="34" t="s">
        <v>142</v>
      </c>
      <c r="F204" s="34" t="s">
        <v>19</v>
      </c>
      <c r="G204" s="35" t="n">
        <v>-1</v>
      </c>
      <c r="H204" s="36" t="n">
        <v>4770</v>
      </c>
      <c r="I204" s="36" t="n">
        <v>4770</v>
      </c>
      <c r="J204" s="36" t="n">
        <v>0</v>
      </c>
      <c r="K204" s="36" t="n">
        <v>-2.39</v>
      </c>
      <c r="L204" s="36" t="n">
        <v>-0</v>
      </c>
      <c r="M204" s="36"/>
      <c r="N204" s="6" t="s">
        <f>=I204+J204+K204+L204</f>
      </c>
      <c r="O204" s="36"/>
      <c r="P204" s="34"/>
    </row>
    <row collapsed="false" customFormat="false" customHeight="false" hidden="false" ht="12.1" outlineLevel="0" r="205">
      <c r="A205" s="33" t="n">
        <v>44158.438680556</v>
      </c>
      <c r="B205" s="34" t="s">
        <v>111</v>
      </c>
      <c r="C205" s="34" t="s">
        <v>179</v>
      </c>
      <c r="D205" s="34" t="s">
        <v>125</v>
      </c>
      <c r="E205" s="34" t="s">
        <v>142</v>
      </c>
      <c r="F205" s="34" t="s">
        <v>19</v>
      </c>
      <c r="G205" s="35" t="n">
        <v>-1</v>
      </c>
      <c r="H205" s="36" t="n">
        <v>5020</v>
      </c>
      <c r="I205" s="36" t="n">
        <v>5020</v>
      </c>
      <c r="J205" s="36" t="n">
        <v>0</v>
      </c>
      <c r="K205" s="36" t="n">
        <v>-2.51</v>
      </c>
      <c r="L205" s="36" t="n">
        <v>-0</v>
      </c>
      <c r="M205" s="36"/>
      <c r="N205" s="6" t="s">
        <f>=I205+J205+K205+L205</f>
      </c>
      <c r="O205" s="36"/>
      <c r="P205" s="34"/>
    </row>
    <row collapsed="false" customFormat="false" customHeight="false" hidden="false" ht="12.1" outlineLevel="0" r="206">
      <c r="A206" s="33" t="n">
        <v>44158.442581019</v>
      </c>
      <c r="B206" s="34" t="s">
        <v>118</v>
      </c>
      <c r="C206" s="34" t="s">
        <v>189</v>
      </c>
      <c r="D206" s="34" t="s">
        <v>125</v>
      </c>
      <c r="E206" s="34" t="s">
        <v>17</v>
      </c>
      <c r="F206" s="34" t="s">
        <v>36</v>
      </c>
      <c r="G206" s="35" t="n">
        <v>-100</v>
      </c>
      <c r="H206" s="36" t="n">
        <v>0.0892</v>
      </c>
      <c r="I206" s="36" t="n">
        <v>8.92</v>
      </c>
      <c r="J206" s="36" t="n">
        <v>0</v>
      </c>
      <c r="K206" s="36" t="n">
        <v>-0</v>
      </c>
      <c r="L206" s="36" t="n">
        <v>-0</v>
      </c>
      <c r="M206" s="6" t="s">
        <f>=I206+J206+K206+L206</f>
      </c>
      <c r="N206" s="36"/>
      <c r="O206" s="36"/>
      <c r="P206" s="34"/>
    </row>
    <row collapsed="false" customFormat="false" customHeight="false" hidden="false" ht="12.1" outlineLevel="0" r="207">
      <c r="A207" s="33" t="n">
        <v>44158.443298611</v>
      </c>
      <c r="B207" s="34" t="s">
        <v>101</v>
      </c>
      <c r="C207" s="34" t="s">
        <v>156</v>
      </c>
      <c r="D207" s="34" t="s">
        <v>125</v>
      </c>
      <c r="E207" s="34" t="s">
        <v>142</v>
      </c>
      <c r="F207" s="34" t="s">
        <v>36</v>
      </c>
      <c r="G207" s="35" t="n">
        <v>-10</v>
      </c>
      <c r="H207" s="36" t="n">
        <v>6.2</v>
      </c>
      <c r="I207" s="36" t="n">
        <v>62</v>
      </c>
      <c r="J207" s="36" t="n">
        <v>0</v>
      </c>
      <c r="K207" s="36" t="n">
        <v>-0.04</v>
      </c>
      <c r="L207" s="36" t="n">
        <v>-0</v>
      </c>
      <c r="M207" s="6" t="s">
        <f>=I207+J207+K207+L207</f>
      </c>
      <c r="N207" s="36"/>
      <c r="O207" s="36"/>
      <c r="P207" s="34"/>
    </row>
    <row collapsed="false" customFormat="false" customHeight="false" hidden="false" ht="12.1" outlineLevel="0" r="208">
      <c r="A208" s="33" t="n">
        <v>44158.44431713</v>
      </c>
      <c r="B208" s="34" t="s">
        <v>90</v>
      </c>
      <c r="C208" s="34" t="s">
        <v>145</v>
      </c>
      <c r="D208" s="34" t="s">
        <v>125</v>
      </c>
      <c r="E208" s="34" t="s">
        <v>142</v>
      </c>
      <c r="F208" s="34" t="s">
        <v>36</v>
      </c>
      <c r="G208" s="35" t="n">
        <v>-1</v>
      </c>
      <c r="H208" s="36" t="n">
        <v>276.7</v>
      </c>
      <c r="I208" s="36" t="n">
        <v>276.7</v>
      </c>
      <c r="J208" s="36" t="n">
        <v>0</v>
      </c>
      <c r="K208" s="36" t="n">
        <v>-0.14</v>
      </c>
      <c r="L208" s="36" t="n">
        <v>-0</v>
      </c>
      <c r="M208" s="6" t="s">
        <f>=I208+J208+K208+L208</f>
      </c>
      <c r="N208" s="36"/>
      <c r="O208" s="36"/>
      <c r="P208" s="34"/>
    </row>
    <row collapsed="false" customFormat="false" customHeight="false" hidden="false" ht="12.1" outlineLevel="0" r="209">
      <c r="A209" s="33" t="n">
        <v>44158.444976852</v>
      </c>
      <c r="B209" s="34" t="s">
        <v>99</v>
      </c>
      <c r="C209" s="34" t="s">
        <v>154</v>
      </c>
      <c r="D209" s="34" t="s">
        <v>125</v>
      </c>
      <c r="E209" s="34" t="s">
        <v>142</v>
      </c>
      <c r="F209" s="34" t="s">
        <v>36</v>
      </c>
      <c r="G209" s="35" t="n">
        <v>-1</v>
      </c>
      <c r="H209" s="36" t="n">
        <v>212</v>
      </c>
      <c r="I209" s="36" t="n">
        <v>212</v>
      </c>
      <c r="J209" s="36" t="n">
        <v>0</v>
      </c>
      <c r="K209" s="36" t="n">
        <v>-0.11</v>
      </c>
      <c r="L209" s="36" t="n">
        <v>-0</v>
      </c>
      <c r="M209" s="6" t="s">
        <f>=I209+J209+K209+L209</f>
      </c>
      <c r="N209" s="36"/>
      <c r="O209" s="36"/>
      <c r="P209" s="34"/>
    </row>
    <row collapsed="false" customFormat="false" customHeight="false" hidden="false" ht="12.1" outlineLevel="0" r="210">
      <c r="A210" s="33" t="n">
        <v>44158.449201389</v>
      </c>
      <c r="B210" s="34" t="s">
        <v>108</v>
      </c>
      <c r="C210" s="34" t="s">
        <v>173</v>
      </c>
      <c r="D210" s="34" t="s">
        <v>125</v>
      </c>
      <c r="E210" s="34" t="s">
        <v>142</v>
      </c>
      <c r="F210" s="34" t="s">
        <v>19</v>
      </c>
      <c r="G210" s="35" t="n">
        <v>-100</v>
      </c>
      <c r="H210" s="36" t="n">
        <v>27.55</v>
      </c>
      <c r="I210" s="36" t="n">
        <v>2755</v>
      </c>
      <c r="J210" s="36" t="n">
        <v>0</v>
      </c>
      <c r="K210" s="36" t="n">
        <v>-1.38</v>
      </c>
      <c r="L210" s="36" t="n">
        <v>-0</v>
      </c>
      <c r="M210" s="36"/>
      <c r="N210" s="6" t="s">
        <f>=I210+J210+K210+L210</f>
      </c>
      <c r="O210" s="36"/>
      <c r="P210" s="34"/>
    </row>
    <row collapsed="false" customFormat="false" customHeight="false" hidden="false" ht="12.1" outlineLevel="0" r="211">
      <c r="A211" s="33" t="n">
        <v>44158.450856481</v>
      </c>
      <c r="B211" s="34" t="s">
        <v>119</v>
      </c>
      <c r="C211" s="34" t="s">
        <v>190</v>
      </c>
      <c r="D211" s="34" t="s">
        <v>125</v>
      </c>
      <c r="E211" s="34" t="s">
        <v>17</v>
      </c>
      <c r="F211" s="34" t="s">
        <v>36</v>
      </c>
      <c r="G211" s="35" t="n">
        <v>-100</v>
      </c>
      <c r="H211" s="36" t="n">
        <v>0.0778</v>
      </c>
      <c r="I211" s="36" t="n">
        <v>7.78</v>
      </c>
      <c r="J211" s="36" t="n">
        <v>0</v>
      </c>
      <c r="K211" s="36" t="n">
        <v>-0</v>
      </c>
      <c r="L211" s="36" t="n">
        <v>-0</v>
      </c>
      <c r="M211" s="6" t="s">
        <f>=I211+J211+K211+L211</f>
      </c>
      <c r="N211" s="36"/>
      <c r="O211" s="36"/>
      <c r="P211" s="34"/>
    </row>
    <row collapsed="false" customFormat="false" customHeight="false" hidden="false" ht="12.1" outlineLevel="0" r="212">
      <c r="A212" s="33" t="n">
        <v>44158.46125</v>
      </c>
      <c r="B212" s="34" t="s">
        <v>104</v>
      </c>
      <c r="C212" s="34" t="s">
        <v>169</v>
      </c>
      <c r="D212" s="34" t="s">
        <v>125</v>
      </c>
      <c r="E212" s="34" t="s">
        <v>17</v>
      </c>
      <c r="F212" s="34" t="s">
        <v>27</v>
      </c>
      <c r="G212" s="35" t="n">
        <v>-300</v>
      </c>
      <c r="H212" s="36" t="n">
        <v>0.1041</v>
      </c>
      <c r="I212" s="36" t="n">
        <v>31.23</v>
      </c>
      <c r="J212" s="36" t="n">
        <v>0</v>
      </c>
      <c r="K212" s="36" t="n">
        <v>-0</v>
      </c>
      <c r="L212" s="36" t="n">
        <v>-0</v>
      </c>
      <c r="M212" s="36"/>
      <c r="N212" s="36"/>
      <c r="O212" s="6" t="s">
        <f>=I212+J212+K212+L212</f>
      </c>
      <c r="P212" s="34"/>
    </row>
    <row collapsed="false" customFormat="false" customHeight="false" hidden="false" ht="12.1" outlineLevel="0" r="213">
      <c r="A213" s="33" t="n">
        <v>44158.465636574</v>
      </c>
      <c r="B213" s="34" t="s">
        <v>109</v>
      </c>
      <c r="C213" s="34" t="s">
        <v>175</v>
      </c>
      <c r="D213" s="34" t="s">
        <v>125</v>
      </c>
      <c r="E213" s="34" t="s">
        <v>142</v>
      </c>
      <c r="F213" s="34" t="s">
        <v>36</v>
      </c>
      <c r="G213" s="35" t="n">
        <v>-2</v>
      </c>
      <c r="H213" s="36" t="n">
        <v>205</v>
      </c>
      <c r="I213" s="36" t="n">
        <v>410</v>
      </c>
      <c r="J213" s="36" t="n">
        <v>0</v>
      </c>
      <c r="K213" s="36" t="n">
        <v>-0.21</v>
      </c>
      <c r="L213" s="36" t="n">
        <v>-0</v>
      </c>
      <c r="M213" s="6" t="s">
        <f>=I213+J213+K213+L213</f>
      </c>
      <c r="N213" s="36"/>
      <c r="O213" s="36"/>
      <c r="P213" s="34"/>
    </row>
    <row collapsed="false" customFormat="false" customHeight="false" hidden="false" ht="12.1" outlineLevel="0" r="214">
      <c r="A214" s="33" t="n">
        <v>44158.480671296</v>
      </c>
      <c r="B214" s="34" t="s">
        <v>89</v>
      </c>
      <c r="C214" s="34" t="s">
        <v>144</v>
      </c>
      <c r="D214" s="34" t="s">
        <v>125</v>
      </c>
      <c r="E214" s="34" t="s">
        <v>142</v>
      </c>
      <c r="F214" s="34" t="s">
        <v>36</v>
      </c>
      <c r="G214" s="35" t="n">
        <v>-1</v>
      </c>
      <c r="H214" s="36" t="n">
        <v>53.14</v>
      </c>
      <c r="I214" s="36" t="n">
        <v>53.14</v>
      </c>
      <c r="J214" s="36" t="n">
        <v>0</v>
      </c>
      <c r="K214" s="36" t="n">
        <v>-0.03</v>
      </c>
      <c r="L214" s="36" t="n">
        <v>-0</v>
      </c>
      <c r="M214" s="6" t="s">
        <f>=I214+J214+K214+L214</f>
      </c>
      <c r="N214" s="36"/>
      <c r="O214" s="36"/>
      <c r="P214" s="34"/>
    </row>
    <row collapsed="false" customFormat="false" customHeight="false" hidden="false" ht="12.1" outlineLevel="0" r="215">
      <c r="A215" s="33" t="n">
        <v>44158.488356481</v>
      </c>
      <c r="B215" s="34" t="s">
        <v>135</v>
      </c>
      <c r="C215" s="34" t="s">
        <v>136</v>
      </c>
      <c r="D215" s="34" t="s">
        <v>125</v>
      </c>
      <c r="E215" s="34" t="s">
        <v>137</v>
      </c>
      <c r="F215" s="34" t="s">
        <v>19</v>
      </c>
      <c r="G215" s="35" t="n">
        <v>-5000</v>
      </c>
      <c r="H215" s="36" t="n">
        <v>75.838</v>
      </c>
      <c r="I215" s="36" t="n">
        <v>379190</v>
      </c>
      <c r="J215" s="36" t="n">
        <v>0</v>
      </c>
      <c r="K215" s="36" t="n">
        <v>-132.68</v>
      </c>
      <c r="L215" s="36" t="n">
        <v>-0</v>
      </c>
      <c r="M215" s="36"/>
      <c r="N215" s="6" t="s">
        <f>=I215+J215+K215+L215</f>
      </c>
      <c r="O215" s="36"/>
      <c r="P215" s="34"/>
    </row>
    <row collapsed="false" customFormat="false" customHeight="false" hidden="false" ht="12.1" outlineLevel="0" r="216">
      <c r="A216" s="33" t="n">
        <v>44158.49037037</v>
      </c>
      <c r="B216" s="34" t="s">
        <v>115</v>
      </c>
      <c r="C216" s="34" t="s">
        <v>186</v>
      </c>
      <c r="D216" s="34" t="s">
        <v>125</v>
      </c>
      <c r="E216" s="34" t="s">
        <v>142</v>
      </c>
      <c r="F216" s="34" t="s">
        <v>36</v>
      </c>
      <c r="G216" s="35" t="n">
        <v>-2</v>
      </c>
      <c r="H216" s="36" t="n">
        <v>90.7</v>
      </c>
      <c r="I216" s="36" t="n">
        <v>181.4</v>
      </c>
      <c r="J216" s="36" t="n">
        <v>0</v>
      </c>
      <c r="K216" s="36" t="n">
        <v>-0.07</v>
      </c>
      <c r="L216" s="36" t="n">
        <v>-0</v>
      </c>
      <c r="M216" s="6" t="s">
        <f>=I216+J216+K216+L216</f>
      </c>
      <c r="N216" s="36"/>
      <c r="O216" s="36"/>
      <c r="P216" s="34"/>
    </row>
    <row collapsed="false" customFormat="false" customHeight="false" hidden="false" ht="12.1" outlineLevel="0" r="217">
      <c r="A217" s="33" t="n">
        <v>44158.50068287</v>
      </c>
      <c r="B217" s="34" t="s">
        <v>88</v>
      </c>
      <c r="C217" s="34" t="s">
        <v>143</v>
      </c>
      <c r="D217" s="34" t="s">
        <v>125</v>
      </c>
      <c r="E217" s="34" t="s">
        <v>142</v>
      </c>
      <c r="F217" s="34" t="s">
        <v>36</v>
      </c>
      <c r="G217" s="35" t="n">
        <v>-4</v>
      </c>
      <c r="H217" s="36" t="n">
        <v>117.8</v>
      </c>
      <c r="I217" s="36" t="n">
        <v>471.2</v>
      </c>
      <c r="J217" s="36" t="n">
        <v>0</v>
      </c>
      <c r="K217" s="36" t="n">
        <v>-0.12</v>
      </c>
      <c r="L217" s="36" t="n">
        <v>-0</v>
      </c>
      <c r="M217" s="6" t="s">
        <f>=I217+J217+K217+L217</f>
      </c>
      <c r="N217" s="36"/>
      <c r="O217" s="36"/>
      <c r="P217" s="34"/>
    </row>
    <row collapsed="false" customFormat="false" customHeight="false" hidden="false" ht="12.1" outlineLevel="0" r="218">
      <c r="A218" s="33" t="n">
        <v>44158.502858796</v>
      </c>
      <c r="B218" s="34" t="s">
        <v>116</v>
      </c>
      <c r="C218" s="34" t="s">
        <v>187</v>
      </c>
      <c r="D218" s="34" t="s">
        <v>125</v>
      </c>
      <c r="E218" s="34" t="s">
        <v>142</v>
      </c>
      <c r="F218" s="34" t="s">
        <v>36</v>
      </c>
      <c r="G218" s="35" t="n">
        <v>-2</v>
      </c>
      <c r="H218" s="36" t="n">
        <v>171</v>
      </c>
      <c r="I218" s="36" t="n">
        <v>342</v>
      </c>
      <c r="J218" s="36" t="n">
        <v>0</v>
      </c>
      <c r="K218" s="36" t="n">
        <v>-0.09</v>
      </c>
      <c r="L218" s="36" t="n">
        <v>-0</v>
      </c>
      <c r="M218" s="6" t="s">
        <f>=I218+J218+K218+L218</f>
      </c>
      <c r="N218" s="36"/>
      <c r="O218" s="36"/>
      <c r="P218" s="34"/>
    </row>
    <row collapsed="false" customFormat="false" customHeight="false" hidden="false" ht="12.1" outlineLevel="0" r="219">
      <c r="A219" s="33" t="n">
        <v>44158.506944444</v>
      </c>
      <c r="B219" s="34" t="s">
        <v>92</v>
      </c>
      <c r="C219" s="34" t="s">
        <v>147</v>
      </c>
      <c r="D219" s="34" t="s">
        <v>125</v>
      </c>
      <c r="E219" s="34" t="s">
        <v>142</v>
      </c>
      <c r="F219" s="34" t="s">
        <v>36</v>
      </c>
      <c r="G219" s="35" t="n">
        <v>-1</v>
      </c>
      <c r="H219" s="36" t="n">
        <v>142.3</v>
      </c>
      <c r="I219" s="36" t="n">
        <v>142.3</v>
      </c>
      <c r="J219" s="36" t="n">
        <v>0</v>
      </c>
      <c r="K219" s="36" t="n">
        <v>-0.04</v>
      </c>
      <c r="L219" s="36" t="n">
        <v>-0</v>
      </c>
      <c r="M219" s="6" t="s">
        <f>=I219+J219+K219+L219</f>
      </c>
      <c r="N219" s="36"/>
      <c r="O219" s="36"/>
      <c r="P219" s="34"/>
    </row>
    <row collapsed="false" customFormat="false" customHeight="false" hidden="false" ht="12.1" outlineLevel="0" r="220">
      <c r="A220" s="33" t="n">
        <v>44158.516724537</v>
      </c>
      <c r="B220" s="34" t="s">
        <v>200</v>
      </c>
      <c r="C220" s="34" t="s">
        <v>201</v>
      </c>
      <c r="D220" s="34" t="s">
        <v>125</v>
      </c>
      <c r="E220" s="34" t="s">
        <v>137</v>
      </c>
      <c r="F220" s="34" t="s">
        <v>19</v>
      </c>
      <c r="G220" s="35" t="n">
        <v>-1338</v>
      </c>
      <c r="H220" s="36" t="n">
        <v>90.020840807175</v>
      </c>
      <c r="I220" s="36" t="n">
        <v>120447.89</v>
      </c>
      <c r="J220" s="36" t="n">
        <v>0</v>
      </c>
      <c r="K220" s="36" t="n">
        <v>-30.11</v>
      </c>
      <c r="L220" s="36" t="n">
        <v>-0</v>
      </c>
      <c r="M220" s="36"/>
      <c r="N220" s="6" t="s">
        <f>=I220+J220+K220+L220</f>
      </c>
      <c r="O220" s="36"/>
      <c r="P220" s="34"/>
    </row>
    <row collapsed="false" customFormat="false" customHeight="false" hidden="false" ht="12.1" outlineLevel="0" r="221">
      <c r="A221" s="33" t="n">
        <v>44158.529479167</v>
      </c>
      <c r="B221" s="34" t="s">
        <v>117</v>
      </c>
      <c r="C221" s="34" t="s">
        <v>188</v>
      </c>
      <c r="D221" s="34" t="s">
        <v>125</v>
      </c>
      <c r="E221" s="34" t="s">
        <v>142</v>
      </c>
      <c r="F221" s="34" t="s">
        <v>36</v>
      </c>
      <c r="G221" s="35" t="n">
        <v>-2</v>
      </c>
      <c r="H221" s="36" t="n">
        <v>36.62</v>
      </c>
      <c r="I221" s="36" t="n">
        <v>73.24</v>
      </c>
      <c r="J221" s="36" t="n">
        <v>0</v>
      </c>
      <c r="K221" s="36" t="n">
        <v>-0.02</v>
      </c>
      <c r="L221" s="36" t="n">
        <v>-0</v>
      </c>
      <c r="M221" s="6" t="s">
        <f>=I221+J221+K221+L221</f>
      </c>
      <c r="N221" s="36"/>
      <c r="O221" s="36"/>
      <c r="P221" s="34"/>
    </row>
    <row collapsed="false" customFormat="false" customHeight="false" hidden="false" ht="12.1" outlineLevel="0" r="222">
      <c r="A222" s="33" t="n">
        <v>44158.533229167</v>
      </c>
      <c r="B222" s="34" t="s">
        <v>102</v>
      </c>
      <c r="C222" s="34" t="s">
        <v>167</v>
      </c>
      <c r="D222" s="34" t="s">
        <v>125</v>
      </c>
      <c r="E222" s="34" t="s">
        <v>17</v>
      </c>
      <c r="F222" s="34" t="s">
        <v>36</v>
      </c>
      <c r="G222" s="35" t="n">
        <v>-300</v>
      </c>
      <c r="H222" s="36" t="n">
        <v>0.1061</v>
      </c>
      <c r="I222" s="36" t="n">
        <v>31.83</v>
      </c>
      <c r="J222" s="36" t="n">
        <v>0</v>
      </c>
      <c r="K222" s="36" t="n">
        <v>-0</v>
      </c>
      <c r="L222" s="36" t="n">
        <v>-0</v>
      </c>
      <c r="M222" s="6" t="s">
        <f>=I222+J222+K222+L222</f>
      </c>
      <c r="N222" s="36"/>
      <c r="O222" s="36"/>
      <c r="P222" s="34"/>
    </row>
    <row collapsed="false" customFormat="false" customHeight="false" hidden="false" ht="12.1" outlineLevel="0" r="223">
      <c r="A223" s="33" t="n">
        <v>44158.534525463</v>
      </c>
      <c r="B223" s="34" t="s">
        <v>114</v>
      </c>
      <c r="C223" s="34" t="s">
        <v>185</v>
      </c>
      <c r="D223" s="34" t="s">
        <v>125</v>
      </c>
      <c r="E223" s="34" t="s">
        <v>142</v>
      </c>
      <c r="F223" s="34" t="s">
        <v>36</v>
      </c>
      <c r="G223" s="35" t="n">
        <v>-3</v>
      </c>
      <c r="H223" s="36" t="n">
        <v>45.6</v>
      </c>
      <c r="I223" s="36" t="n">
        <v>136.8</v>
      </c>
      <c r="J223" s="36" t="n">
        <v>0</v>
      </c>
      <c r="K223" s="36" t="n">
        <v>-0.03</v>
      </c>
      <c r="L223" s="36" t="n">
        <v>-0</v>
      </c>
      <c r="M223" s="6" t="s">
        <f>=I223+J223+K223+L223</f>
      </c>
      <c r="N223" s="36"/>
      <c r="O223" s="36"/>
      <c r="P223" s="34"/>
    </row>
    <row collapsed="false" customFormat="false" customHeight="false" hidden="false" ht="12.1" outlineLevel="0" r="224">
      <c r="A224" s="33" t="n">
        <v>44158.535104167</v>
      </c>
      <c r="B224" s="34" t="s">
        <v>122</v>
      </c>
      <c r="C224" s="34" t="s">
        <v>195</v>
      </c>
      <c r="D224" s="34" t="s">
        <v>125</v>
      </c>
      <c r="E224" s="34" t="s">
        <v>142</v>
      </c>
      <c r="F224" s="34" t="s">
        <v>36</v>
      </c>
      <c r="G224" s="35" t="n">
        <v>-10</v>
      </c>
      <c r="H224" s="36" t="n">
        <v>23.67</v>
      </c>
      <c r="I224" s="36" t="n">
        <v>236.7</v>
      </c>
      <c r="J224" s="36" t="n">
        <v>0</v>
      </c>
      <c r="K224" s="36" t="n">
        <v>-0.08</v>
      </c>
      <c r="L224" s="36" t="n">
        <v>-0</v>
      </c>
      <c r="M224" s="6" t="s">
        <f>=I224+J224+K224+L224</f>
      </c>
      <c r="N224" s="36"/>
      <c r="O224" s="36"/>
      <c r="P224" s="34"/>
    </row>
    <row collapsed="false" customFormat="false" customHeight="false" hidden="false" ht="12.1" outlineLevel="0" r="225">
      <c r="A225" s="33" t="n">
        <v>44158.535925926</v>
      </c>
      <c r="B225" s="34" t="s">
        <v>91</v>
      </c>
      <c r="C225" s="34" t="s">
        <v>146</v>
      </c>
      <c r="D225" s="34" t="s">
        <v>125</v>
      </c>
      <c r="E225" s="34" t="s">
        <v>142</v>
      </c>
      <c r="F225" s="34" t="s">
        <v>36</v>
      </c>
      <c r="G225" s="35" t="n">
        <v>-1</v>
      </c>
      <c r="H225" s="36" t="n">
        <v>229.27</v>
      </c>
      <c r="I225" s="36" t="n">
        <v>229.27</v>
      </c>
      <c r="J225" s="36" t="n">
        <v>0</v>
      </c>
      <c r="K225" s="36" t="n">
        <v>-0.06</v>
      </c>
      <c r="L225" s="36" t="n">
        <v>-0</v>
      </c>
      <c r="M225" s="6" t="s">
        <f>=I225+J225+K225+L225</f>
      </c>
      <c r="N225" s="36"/>
      <c r="O225" s="36"/>
      <c r="P225" s="34"/>
    </row>
    <row collapsed="false" customFormat="false" customHeight="false" hidden="false" ht="12.1" outlineLevel="0" r="226">
      <c r="A226" s="33" t="n">
        <v>44158.536111111</v>
      </c>
      <c r="B226" s="34" t="s">
        <v>87</v>
      </c>
      <c r="C226" s="34" t="s">
        <v>141</v>
      </c>
      <c r="D226" s="34" t="s">
        <v>125</v>
      </c>
      <c r="E226" s="34" t="s">
        <v>142</v>
      </c>
      <c r="F226" s="34" t="s">
        <v>36</v>
      </c>
      <c r="G226" s="35" t="n">
        <v>-1</v>
      </c>
      <c r="H226" s="36" t="n">
        <v>271.3</v>
      </c>
      <c r="I226" s="36" t="n">
        <v>271.3</v>
      </c>
      <c r="J226" s="36" t="n">
        <v>0</v>
      </c>
      <c r="K226" s="36" t="n">
        <v>-0.07</v>
      </c>
      <c r="L226" s="36" t="n">
        <v>-0</v>
      </c>
      <c r="M226" s="6" t="s">
        <f>=I226+J226+K226+L226</f>
      </c>
      <c r="N226" s="36"/>
      <c r="O226" s="36"/>
      <c r="P226" s="34"/>
    </row>
    <row collapsed="false" customFormat="false" customHeight="false" hidden="false" ht="12.1" outlineLevel="0" r="227">
      <c r="A227" s="33" t="n">
        <v>44158.537604167</v>
      </c>
      <c r="B227" s="34" t="s">
        <v>95</v>
      </c>
      <c r="C227" s="34" t="s">
        <v>150</v>
      </c>
      <c r="D227" s="34" t="s">
        <v>125</v>
      </c>
      <c r="E227" s="34" t="s">
        <v>142</v>
      </c>
      <c r="F227" s="34" t="s">
        <v>36</v>
      </c>
      <c r="G227" s="35" t="n">
        <v>-1</v>
      </c>
      <c r="H227" s="36" t="n">
        <v>168.07</v>
      </c>
      <c r="I227" s="36" t="n">
        <v>168.07</v>
      </c>
      <c r="J227" s="36" t="n">
        <v>0</v>
      </c>
      <c r="K227" s="36" t="n">
        <v>-0.04</v>
      </c>
      <c r="L227" s="36" t="n">
        <v>-0</v>
      </c>
      <c r="M227" s="6" t="s">
        <f>=I227+J227+K227+L227</f>
      </c>
      <c r="N227" s="36"/>
      <c r="O227" s="36"/>
      <c r="P227" s="34"/>
    </row>
    <row collapsed="false" customFormat="false" customHeight="false" hidden="false" ht="12.1" outlineLevel="0" r="228">
      <c r="A228" s="21" t="n">
        <v>44158.544988426</v>
      </c>
      <c r="B228" s="22" t="s">
        <v>134</v>
      </c>
      <c r="C228" s="22" t="s">
        <v>47</v>
      </c>
      <c r="D228" s="22" t="s">
        <v>134</v>
      </c>
      <c r="E228" s="22" t="s">
        <v>134</v>
      </c>
      <c r="F228" s="22" t="s">
        <v>36</v>
      </c>
      <c r="G228" s="23" t="n">
        <v>1</v>
      </c>
      <c r="H228" s="24" t="n">
        <v>1</v>
      </c>
      <c r="I228" s="24" t="n">
        <v>107.88</v>
      </c>
      <c r="J228" s="24" t="n">
        <v>0</v>
      </c>
      <c r="K228" s="24" t="n">
        <v>-0</v>
      </c>
      <c r="L228" s="24" t="n">
        <v>-0</v>
      </c>
      <c r="M228" s="6" t="s">
        <f>=I228+J228+K228+L228</f>
      </c>
      <c r="N228" s="24"/>
      <c r="O228" s="24"/>
      <c r="P228" s="22"/>
    </row>
    <row collapsed="false" customFormat="false" customHeight="false" hidden="false" ht="12.1" outlineLevel="0" r="229">
      <c r="A229" s="33" t="n">
        <v>44158.55462963</v>
      </c>
      <c r="B229" s="34" t="s">
        <v>123</v>
      </c>
      <c r="C229" s="34" t="s">
        <v>198</v>
      </c>
      <c r="D229" s="34" t="s">
        <v>125</v>
      </c>
      <c r="E229" s="34" t="s">
        <v>142</v>
      </c>
      <c r="F229" s="34" t="s">
        <v>36</v>
      </c>
      <c r="G229" s="35" t="n">
        <v>-1</v>
      </c>
      <c r="H229" s="36" t="n">
        <v>491.23</v>
      </c>
      <c r="I229" s="36" t="n">
        <v>491.23</v>
      </c>
      <c r="J229" s="36" t="n">
        <v>0</v>
      </c>
      <c r="K229" s="36" t="n">
        <v>-0.12</v>
      </c>
      <c r="L229" s="36" t="n">
        <v>-0</v>
      </c>
      <c r="M229" s="6" t="s">
        <f>=I229+J229+K229+L229</f>
      </c>
      <c r="N229" s="36"/>
      <c r="O229" s="36"/>
      <c r="P229" s="34"/>
    </row>
    <row collapsed="false" customFormat="false" customHeight="false" hidden="false" ht="12.1" outlineLevel="0" r="230">
      <c r="A230" s="21" t="n">
        <v>44158.55525463</v>
      </c>
      <c r="B230" s="22" t="s">
        <v>134</v>
      </c>
      <c r="C230" s="22" t="s">
        <v>47</v>
      </c>
      <c r="D230" s="22" t="s">
        <v>134</v>
      </c>
      <c r="E230" s="22" t="s">
        <v>134</v>
      </c>
      <c r="F230" s="22" t="s">
        <v>19</v>
      </c>
      <c r="G230" s="23" t="n">
        <v>2</v>
      </c>
      <c r="H230" s="24" t="n">
        <v>1</v>
      </c>
      <c r="I230" s="24" t="n">
        <v>164.99</v>
      </c>
      <c r="J230" s="24" t="n">
        <v>0</v>
      </c>
      <c r="K230" s="24" t="n">
        <v>-0</v>
      </c>
      <c r="L230" s="24" t="n">
        <v>-0</v>
      </c>
      <c r="M230" s="24"/>
      <c r="N230" s="6" t="s">
        <f>=I230+J230+K230+L230</f>
      </c>
      <c r="O230" s="24"/>
      <c r="P230" s="22"/>
    </row>
    <row collapsed="false" customFormat="false" customHeight="false" hidden="false" ht="12.1" outlineLevel="0" r="231">
      <c r="A231" s="33" t="n">
        <v>44158.558194444</v>
      </c>
      <c r="B231" s="34" t="s">
        <v>93</v>
      </c>
      <c r="C231" s="34" t="s">
        <v>148</v>
      </c>
      <c r="D231" s="34" t="s">
        <v>125</v>
      </c>
      <c r="E231" s="34" t="s">
        <v>142</v>
      </c>
      <c r="F231" s="34" t="s">
        <v>36</v>
      </c>
      <c r="G231" s="35" t="n">
        <v>-1</v>
      </c>
      <c r="H231" s="36" t="n">
        <v>97.17</v>
      </c>
      <c r="I231" s="36" t="n">
        <v>97.17</v>
      </c>
      <c r="J231" s="36" t="n">
        <v>0</v>
      </c>
      <c r="K231" s="36" t="n">
        <v>-0.02</v>
      </c>
      <c r="L231" s="36" t="n">
        <v>-0</v>
      </c>
      <c r="M231" s="6" t="s">
        <f>=I231+J231+K231+L231</f>
      </c>
      <c r="N231" s="36"/>
      <c r="O231" s="36"/>
      <c r="P231" s="34"/>
    </row>
    <row collapsed="false" customFormat="false" customHeight="false" hidden="false" ht="12.1" outlineLevel="0" r="232">
      <c r="A232" s="25" t="n">
        <v>44158.562152778</v>
      </c>
      <c r="B232" s="26" t="s">
        <v>138</v>
      </c>
      <c r="C232" s="26" t="s">
        <v>45</v>
      </c>
      <c r="D232" s="26" t="s">
        <v>138</v>
      </c>
      <c r="E232" s="26" t="s">
        <v>138</v>
      </c>
      <c r="F232" s="26" t="s">
        <v>27</v>
      </c>
      <c r="G232" s="27" t="n">
        <v>1</v>
      </c>
      <c r="H232" s="28" t="n">
        <v>-0.6</v>
      </c>
      <c r="I232" s="28" t="n">
        <v>-0.6</v>
      </c>
      <c r="J232" s="28" t="n">
        <v>0</v>
      </c>
      <c r="K232" s="28" t="n">
        <v>-0</v>
      </c>
      <c r="L232" s="28" t="n">
        <v>-0</v>
      </c>
      <c r="M232" s="28"/>
      <c r="N232" s="28"/>
      <c r="O232" s="6" t="s">
        <f>=I232+J232+K232+L232</f>
      </c>
      <c r="P232" s="26"/>
    </row>
    <row collapsed="false" customFormat="false" customHeight="false" hidden="false" ht="12.1" outlineLevel="0" r="233">
      <c r="A233" s="25" t="n">
        <v>44158.562824074</v>
      </c>
      <c r="B233" s="26" t="s">
        <v>138</v>
      </c>
      <c r="C233" s="26" t="s">
        <v>45</v>
      </c>
      <c r="D233" s="26" t="s">
        <v>138</v>
      </c>
      <c r="E233" s="26" t="s">
        <v>138</v>
      </c>
      <c r="F233" s="26" t="s">
        <v>19</v>
      </c>
      <c r="G233" s="27" t="n">
        <v>2</v>
      </c>
      <c r="H233" s="28" t="n">
        <v>5017.07</v>
      </c>
      <c r="I233" s="28" t="n">
        <v>-10141.24</v>
      </c>
      <c r="J233" s="28" t="n">
        <v>0</v>
      </c>
      <c r="K233" s="28" t="n">
        <v>-0</v>
      </c>
      <c r="L233" s="28" t="n">
        <v>-0</v>
      </c>
      <c r="M233" s="28"/>
      <c r="N233" s="6" t="s">
        <f>=I233+J233+K233+L233</f>
      </c>
      <c r="O233" s="28"/>
      <c r="P233" s="26"/>
    </row>
    <row collapsed="false" customFormat="false" customHeight="false" hidden="false" ht="12.1" outlineLevel="0" r="234">
      <c r="A234" s="25" t="n">
        <v>44158.562997685</v>
      </c>
      <c r="B234" s="26" t="s">
        <v>138</v>
      </c>
      <c r="C234" s="26" t="s">
        <v>45</v>
      </c>
      <c r="D234" s="26" t="s">
        <v>138</v>
      </c>
      <c r="E234" s="26" t="s">
        <v>138</v>
      </c>
      <c r="F234" s="26" t="s">
        <v>36</v>
      </c>
      <c r="G234" s="27" t="n">
        <v>1</v>
      </c>
      <c r="H234" s="28" t="n">
        <v>-129.16</v>
      </c>
      <c r="I234" s="28" t="n">
        <v>-129.16</v>
      </c>
      <c r="J234" s="28" t="n">
        <v>0</v>
      </c>
      <c r="K234" s="28" t="n">
        <v>-0</v>
      </c>
      <c r="L234" s="28" t="n">
        <v>-0</v>
      </c>
      <c r="M234" s="6" t="s">
        <f>=I234+J234+K234+L234</f>
      </c>
      <c r="N234" s="28"/>
      <c r="O234" s="28"/>
      <c r="P234" s="26"/>
    </row>
    <row collapsed="false" customFormat="false" customHeight="false" hidden="false" ht="12.1" outlineLevel="0" r="235">
      <c r="A235" s="21" t="n">
        <v>44158.858796296</v>
      </c>
      <c r="B235" s="22" t="s">
        <v>134</v>
      </c>
      <c r="C235" s="22" t="s">
        <v>47</v>
      </c>
      <c r="D235" s="22" t="s">
        <v>134</v>
      </c>
      <c r="E235" s="22" t="s">
        <v>134</v>
      </c>
      <c r="F235" s="22" t="s">
        <v>27</v>
      </c>
      <c r="G235" s="23" t="n">
        <v>1</v>
      </c>
      <c r="H235" s="24" t="n">
        <v>1</v>
      </c>
      <c r="I235" s="24" t="n">
        <v>1307.37</v>
      </c>
      <c r="J235" s="24" t="n">
        <v>0</v>
      </c>
      <c r="K235" s="24" t="n">
        <v>-0</v>
      </c>
      <c r="L235" s="24" t="n">
        <v>-0</v>
      </c>
      <c r="M235" s="24"/>
      <c r="N235" s="24"/>
      <c r="O235" s="6" t="s">
        <f>=I235+J235+K235+L235</f>
      </c>
      <c r="P235" s="22"/>
    </row>
    <row collapsed="false" customFormat="false" customHeight="false" hidden="false" ht="12.1" outlineLevel="0" r="236">
      <c r="A236" s="33" t="n">
        <v>44159.460844907</v>
      </c>
      <c r="B236" s="34" t="s">
        <v>200</v>
      </c>
      <c r="C236" s="34" t="s">
        <v>201</v>
      </c>
      <c r="D236" s="34" t="s">
        <v>125</v>
      </c>
      <c r="E236" s="34" t="s">
        <v>137</v>
      </c>
      <c r="F236" s="34" t="s">
        <v>19</v>
      </c>
      <c r="G236" s="35" t="n">
        <v>-32</v>
      </c>
      <c r="H236" s="36" t="n">
        <v>90.3525</v>
      </c>
      <c r="I236" s="36" t="n">
        <v>2891.28</v>
      </c>
      <c r="J236" s="36" t="n">
        <v>0</v>
      </c>
      <c r="K236" s="36" t="n">
        <v>-0</v>
      </c>
      <c r="L236" s="36" t="n">
        <v>-0</v>
      </c>
      <c r="M236" s="36"/>
      <c r="N236" s="6" t="s">
        <f>=I236+J236+K236+L236</f>
      </c>
      <c r="O236" s="36"/>
      <c r="P236" s="34"/>
    </row>
    <row collapsed="false" customFormat="false" customHeight="false" hidden="false" ht="12.1" outlineLevel="0" r="237">
      <c r="A237" s="33" t="n">
        <v>44159.460844907</v>
      </c>
      <c r="B237" s="34" t="s">
        <v>135</v>
      </c>
      <c r="C237" s="34" t="s">
        <v>136</v>
      </c>
      <c r="D237" s="34" t="s">
        <v>125</v>
      </c>
      <c r="E237" s="34" t="s">
        <v>137</v>
      </c>
      <c r="F237" s="34" t="s">
        <v>19</v>
      </c>
      <c r="G237" s="35" t="n">
        <v>-3902</v>
      </c>
      <c r="H237" s="36" t="n">
        <v>75.89</v>
      </c>
      <c r="I237" s="36" t="n">
        <v>296122.78</v>
      </c>
      <c r="J237" s="36" t="n">
        <v>0</v>
      </c>
      <c r="K237" s="36" t="n">
        <v>-0</v>
      </c>
      <c r="L237" s="36" t="n">
        <v>-0</v>
      </c>
      <c r="M237" s="36"/>
      <c r="N237" s="6" t="s">
        <f>=I237+J237+K237+L237</f>
      </c>
      <c r="O237" s="36"/>
      <c r="P237" s="34"/>
    </row>
    <row collapsed="false" customFormat="false" customHeight="false" hidden="false" ht="12.1" outlineLevel="0" r="238">
      <c r="A238" s="20" t="n">
        <v>44159.460844907</v>
      </c>
      <c r="B238" s="16" t="s">
        <v>183</v>
      </c>
      <c r="C238" s="16" t="s">
        <v>184</v>
      </c>
      <c r="D238" s="16" t="s">
        <v>84</v>
      </c>
      <c r="E238" s="16" t="s">
        <v>137</v>
      </c>
      <c r="F238" s="16" t="s">
        <v>19</v>
      </c>
      <c r="G238" s="7" t="n">
        <v>3902</v>
      </c>
      <c r="H238" s="6" t="n">
        <v>75.89</v>
      </c>
      <c r="I238" s="6" t="n">
        <v>-296122.78</v>
      </c>
      <c r="J238" s="6" t="n">
        <v>-0</v>
      </c>
      <c r="K238" s="6" t="n">
        <v>-0</v>
      </c>
      <c r="L238" s="6" t="n">
        <v>-0</v>
      </c>
      <c r="M238" s="6"/>
      <c r="N238" s="6" t="s">
        <f>=I238+J238+K238+L238</f>
      </c>
      <c r="O238" s="6"/>
      <c r="P238" s="16"/>
    </row>
    <row collapsed="false" customFormat="false" customHeight="false" hidden="false" ht="12.1" outlineLevel="0" r="239">
      <c r="A239" s="20" t="n">
        <v>44159.460844907</v>
      </c>
      <c r="B239" s="16" t="s">
        <v>202</v>
      </c>
      <c r="C239" s="16" t="s">
        <v>203</v>
      </c>
      <c r="D239" s="16" t="s">
        <v>84</v>
      </c>
      <c r="E239" s="16" t="s">
        <v>137</v>
      </c>
      <c r="F239" s="16" t="s">
        <v>19</v>
      </c>
      <c r="G239" s="7" t="n">
        <v>32</v>
      </c>
      <c r="H239" s="6" t="n">
        <v>90.3525</v>
      </c>
      <c r="I239" s="6" t="n">
        <v>-2891.28</v>
      </c>
      <c r="J239" s="6" t="n">
        <v>-0</v>
      </c>
      <c r="K239" s="6" t="n">
        <v>-0</v>
      </c>
      <c r="L239" s="6" t="n">
        <v>-0</v>
      </c>
      <c r="M239" s="6"/>
      <c r="N239" s="6" t="s">
        <f>=I239+J239+K239+L239</f>
      </c>
      <c r="O239" s="6"/>
      <c r="P239" s="16"/>
    </row>
    <row collapsed="false" customFormat="false" customHeight="false" hidden="false" ht="12.1" outlineLevel="0" r="240">
      <c r="A240" s="29" t="n">
        <v>44160</v>
      </c>
      <c r="B240" s="30" t="s">
        <v>139</v>
      </c>
      <c r="C240" s="30" t="s">
        <v>140</v>
      </c>
      <c r="D240" s="30" t="s">
        <v>139</v>
      </c>
      <c r="E240" s="30" t="s">
        <v>139</v>
      </c>
      <c r="F240" s="30" t="s">
        <v>19</v>
      </c>
      <c r="G240" s="31" t="n">
        <v>1</v>
      </c>
      <c r="H240" s="32" t="n">
        <v>-1</v>
      </c>
      <c r="I240" s="32" t="n">
        <v>-290</v>
      </c>
      <c r="J240" s="32" t="n">
        <v>0</v>
      </c>
      <c r="K240" s="32" t="n">
        <v>-0</v>
      </c>
      <c r="L240" s="32" t="n">
        <v>-0</v>
      </c>
      <c r="M240" s="32"/>
      <c r="N240" s="6" t="s">
        <f>=I240+J240+K240+L240</f>
      </c>
      <c r="O240" s="32"/>
      <c r="P240" s="30"/>
    </row>
    <row collapsed="false" customFormat="false" customHeight="false" hidden="false" ht="12.1" outlineLevel="0" r="241">
      <c r="A241" s="21" t="n">
        <v>44160.667962963</v>
      </c>
      <c r="B241" s="22" t="s">
        <v>157</v>
      </c>
      <c r="C241" s="22" t="s">
        <v>166</v>
      </c>
      <c r="D241" s="22" t="s">
        <v>157</v>
      </c>
      <c r="E241" s="22" t="s">
        <v>157</v>
      </c>
      <c r="F241" s="22" t="s">
        <v>36</v>
      </c>
      <c r="G241" s="23" t="n">
        <v>1</v>
      </c>
      <c r="H241" s="24" t="n">
        <v>1</v>
      </c>
      <c r="I241" s="24" t="n">
        <v>0.96</v>
      </c>
      <c r="J241" s="24" t="n">
        <v>0</v>
      </c>
      <c r="K241" s="24" t="n">
        <v>-0</v>
      </c>
      <c r="L241" s="24" t="n">
        <v>-0</v>
      </c>
      <c r="M241" s="6" t="s">
        <f>=I241+J241+K241+L241</f>
      </c>
      <c r="N241" s="24"/>
      <c r="O241" s="24"/>
      <c r="P241" s="22"/>
    </row>
    <row collapsed="false" customFormat="false" customHeight="false" hidden="false" ht="12.1" outlineLevel="0" r="242">
      <c r="A242" s="29" t="n">
        <v>44166.000046296</v>
      </c>
      <c r="B242" s="30" t="s">
        <v>159</v>
      </c>
      <c r="C242" s="30" t="s">
        <v>160</v>
      </c>
      <c r="D242" s="30" t="s">
        <v>159</v>
      </c>
      <c r="E242" s="30" t="s">
        <v>159</v>
      </c>
      <c r="F242" s="30" t="s">
        <v>19</v>
      </c>
      <c r="G242" s="31" t="n">
        <v>1</v>
      </c>
      <c r="H242" s="32" t="n">
        <v>-1</v>
      </c>
      <c r="I242" s="32" t="n">
        <v>-6514</v>
      </c>
      <c r="J242" s="32" t="n">
        <v>0</v>
      </c>
      <c r="K242" s="32" t="n">
        <v>-0</v>
      </c>
      <c r="L242" s="32" t="n">
        <v>-0</v>
      </c>
      <c r="M242" s="32"/>
      <c r="N242" s="6" t="s">
        <f>=I242+J242+K242+L242</f>
      </c>
      <c r="O242" s="32"/>
      <c r="P242" s="30"/>
    </row>
    <row collapsed="false" customFormat="false" customHeight="false" hidden="false" ht="12.1" outlineLevel="0" r="243">
      <c r="A243" s="25" t="n">
        <v>44166.538136574</v>
      </c>
      <c r="B243" s="26" t="s">
        <v>138</v>
      </c>
      <c r="C243" s="26" t="s">
        <v>45</v>
      </c>
      <c r="D243" s="26" t="s">
        <v>138</v>
      </c>
      <c r="E243" s="26" t="s">
        <v>138</v>
      </c>
      <c r="F243" s="26" t="s">
        <v>19</v>
      </c>
      <c r="G243" s="27" t="n">
        <v>2</v>
      </c>
      <c r="H243" s="28" t="n">
        <v>-184154.05</v>
      </c>
      <c r="I243" s="28" t="n">
        <v>-520293.02</v>
      </c>
      <c r="J243" s="28" t="n">
        <v>0</v>
      </c>
      <c r="K243" s="28" t="n">
        <v>-0</v>
      </c>
      <c r="L243" s="28" t="n">
        <v>-0</v>
      </c>
      <c r="M243" s="28"/>
      <c r="N243" s="6" t="s">
        <f>=I243+J243+K243+L243</f>
      </c>
      <c r="O243" s="28"/>
      <c r="P243" s="26"/>
    </row>
    <row collapsed="false" customFormat="false" customHeight="false" hidden="false" ht="12.1" outlineLevel="0" r="244">
      <c r="A244" s="21" t="n">
        <v>44172.050925926</v>
      </c>
      <c r="B244" s="22" t="s">
        <v>157</v>
      </c>
      <c r="C244" s="22" t="s">
        <v>204</v>
      </c>
      <c r="D244" s="22" t="s">
        <v>157</v>
      </c>
      <c r="E244" s="22" t="s">
        <v>157</v>
      </c>
      <c r="F244" s="22" t="s">
        <v>36</v>
      </c>
      <c r="G244" s="23" t="n">
        <v>1</v>
      </c>
      <c r="H244" s="24" t="n">
        <v>1</v>
      </c>
      <c r="I244" s="24" t="n">
        <v>0.89</v>
      </c>
      <c r="J244" s="24" t="n">
        <v>0</v>
      </c>
      <c r="K244" s="24" t="n">
        <v>-0</v>
      </c>
      <c r="L244" s="24" t="n">
        <v>-0</v>
      </c>
      <c r="M244" s="6" t="s">
        <f>=I244+J244+K244+L244</f>
      </c>
      <c r="N244" s="24"/>
      <c r="O244" s="24"/>
      <c r="P244" s="22"/>
    </row>
    <row collapsed="false" customFormat="false" customHeight="false" hidden="false" ht="12.1" outlineLevel="0" r="245">
      <c r="A245" s="20" t="n">
        <v>44173.624456019</v>
      </c>
      <c r="B245" s="16" t="s">
        <v>135</v>
      </c>
      <c r="C245" s="16" t="s">
        <v>136</v>
      </c>
      <c r="D245" s="16" t="s">
        <v>84</v>
      </c>
      <c r="E245" s="16" t="s">
        <v>137</v>
      </c>
      <c r="F245" s="16" t="s">
        <v>19</v>
      </c>
      <c r="G245" s="7" t="n">
        <v>1</v>
      </c>
      <c r="H245" s="6" t="n">
        <v>74.0078</v>
      </c>
      <c r="I245" s="6" t="n">
        <v>-74.01</v>
      </c>
      <c r="J245" s="6" t="n">
        <v>-0</v>
      </c>
      <c r="K245" s="6" t="n">
        <v>-0</v>
      </c>
      <c r="L245" s="6" t="n">
        <v>-0</v>
      </c>
      <c r="M245" s="6"/>
      <c r="N245" s="6" t="s">
        <f>=I245+J245+K245+L245</f>
      </c>
      <c r="O245" s="6"/>
      <c r="P245" s="16"/>
    </row>
    <row collapsed="false" customFormat="false" customHeight="false" hidden="false" ht="12.1" outlineLevel="0" r="246">
      <c r="A246" s="33" t="n">
        <v>44173.624456019</v>
      </c>
      <c r="B246" s="34" t="s">
        <v>183</v>
      </c>
      <c r="C246" s="34" t="s">
        <v>184</v>
      </c>
      <c r="D246" s="34" t="s">
        <v>125</v>
      </c>
      <c r="E246" s="34" t="s">
        <v>137</v>
      </c>
      <c r="F246" s="34" t="s">
        <v>19</v>
      </c>
      <c r="G246" s="35" t="n">
        <v>-1</v>
      </c>
      <c r="H246" s="36" t="n">
        <v>74.0078</v>
      </c>
      <c r="I246" s="36" t="n">
        <v>74.01</v>
      </c>
      <c r="J246" s="36" t="n">
        <v>0</v>
      </c>
      <c r="K246" s="36" t="n">
        <v>-0</v>
      </c>
      <c r="L246" s="36" t="n">
        <v>-0</v>
      </c>
      <c r="M246" s="36"/>
      <c r="N246" s="6" t="s">
        <f>=I246+J246+K246+L246</f>
      </c>
      <c r="O246" s="36"/>
      <c r="P246" s="34"/>
    </row>
    <row collapsed="false" customFormat="false" customHeight="false" hidden="false" ht="12.1" outlineLevel="0" r="247">
      <c r="A247" s="20" t="n">
        <v>44174.459490741</v>
      </c>
      <c r="B247" s="16" t="s">
        <v>135</v>
      </c>
      <c r="C247" s="16" t="s">
        <v>136</v>
      </c>
      <c r="D247" s="16" t="s">
        <v>84</v>
      </c>
      <c r="E247" s="16" t="s">
        <v>137</v>
      </c>
      <c r="F247" s="16" t="s">
        <v>19</v>
      </c>
      <c r="G247" s="7" t="n">
        <v>1</v>
      </c>
      <c r="H247" s="6" t="n">
        <v>73.14</v>
      </c>
      <c r="I247" s="6" t="n">
        <v>-73.14</v>
      </c>
      <c r="J247" s="6" t="n">
        <v>-0</v>
      </c>
      <c r="K247" s="6" t="n">
        <v>-0</v>
      </c>
      <c r="L247" s="6" t="n">
        <v>-0</v>
      </c>
      <c r="M247" s="6"/>
      <c r="N247" s="6" t="s">
        <f>=I247+J247+K247+L247</f>
      </c>
      <c r="O247" s="6"/>
      <c r="P247" s="16"/>
    </row>
    <row collapsed="false" customFormat="false" customHeight="false" hidden="false" ht="12.1" outlineLevel="0" r="248">
      <c r="A248" s="33" t="n">
        <v>44174.459490741</v>
      </c>
      <c r="B248" s="34" t="s">
        <v>183</v>
      </c>
      <c r="C248" s="34" t="s">
        <v>184</v>
      </c>
      <c r="D248" s="34" t="s">
        <v>125</v>
      </c>
      <c r="E248" s="34" t="s">
        <v>137</v>
      </c>
      <c r="F248" s="34" t="s">
        <v>19</v>
      </c>
      <c r="G248" s="35" t="n">
        <v>-1</v>
      </c>
      <c r="H248" s="36" t="n">
        <v>73.14</v>
      </c>
      <c r="I248" s="36" t="n">
        <v>73.14</v>
      </c>
      <c r="J248" s="36" t="n">
        <v>0</v>
      </c>
      <c r="K248" s="36" t="n">
        <v>-0</v>
      </c>
      <c r="L248" s="36" t="n">
        <v>-0</v>
      </c>
      <c r="M248" s="36"/>
      <c r="N248" s="6" t="s">
        <f>=I248+J248+K248+L248</f>
      </c>
      <c r="O248" s="36"/>
      <c r="P248" s="34"/>
    </row>
    <row collapsed="false" customFormat="false" customHeight="false" hidden="false" ht="12.1" outlineLevel="0" r="249">
      <c r="A249" s="33" t="n">
        <v>44175.673402778</v>
      </c>
      <c r="B249" s="34" t="s">
        <v>183</v>
      </c>
      <c r="C249" s="34" t="s">
        <v>184</v>
      </c>
      <c r="D249" s="34" t="s">
        <v>125</v>
      </c>
      <c r="E249" s="34" t="s">
        <v>137</v>
      </c>
      <c r="F249" s="34" t="s">
        <v>19</v>
      </c>
      <c r="G249" s="35" t="n">
        <v>-1</v>
      </c>
      <c r="H249" s="36" t="n">
        <v>74.2653</v>
      </c>
      <c r="I249" s="36" t="n">
        <v>74.27</v>
      </c>
      <c r="J249" s="36" t="n">
        <v>0</v>
      </c>
      <c r="K249" s="36" t="n">
        <v>-0</v>
      </c>
      <c r="L249" s="36" t="n">
        <v>-0</v>
      </c>
      <c r="M249" s="36"/>
      <c r="N249" s="6" t="s">
        <f>=I249+J249+K249+L249</f>
      </c>
      <c r="O249" s="36"/>
      <c r="P249" s="34"/>
    </row>
    <row collapsed="false" customFormat="false" customHeight="false" hidden="false" ht="12.1" outlineLevel="0" r="250">
      <c r="A250" s="20" t="n">
        <v>44175.673402778</v>
      </c>
      <c r="B250" s="16" t="s">
        <v>135</v>
      </c>
      <c r="C250" s="16" t="s">
        <v>136</v>
      </c>
      <c r="D250" s="16" t="s">
        <v>84</v>
      </c>
      <c r="E250" s="16" t="s">
        <v>137</v>
      </c>
      <c r="F250" s="16" t="s">
        <v>19</v>
      </c>
      <c r="G250" s="7" t="n">
        <v>1</v>
      </c>
      <c r="H250" s="6" t="n">
        <v>74.2653</v>
      </c>
      <c r="I250" s="6" t="n">
        <v>-74.27</v>
      </c>
      <c r="J250" s="6" t="n">
        <v>-0</v>
      </c>
      <c r="K250" s="6" t="n">
        <v>-0</v>
      </c>
      <c r="L250" s="6" t="n">
        <v>-0</v>
      </c>
      <c r="M250" s="6"/>
      <c r="N250" s="6" t="s">
        <f>=I250+J250+K250+L250</f>
      </c>
      <c r="O250" s="6"/>
      <c r="P250" s="16"/>
    </row>
    <row collapsed="false" customFormat="false" customHeight="false" hidden="false" ht="12.1" outlineLevel="0" r="251">
      <c r="A251" s="33" t="n">
        <v>44176.45375</v>
      </c>
      <c r="B251" s="34" t="s">
        <v>183</v>
      </c>
      <c r="C251" s="34" t="s">
        <v>184</v>
      </c>
      <c r="D251" s="34" t="s">
        <v>125</v>
      </c>
      <c r="E251" s="34" t="s">
        <v>137</v>
      </c>
      <c r="F251" s="34" t="s">
        <v>19</v>
      </c>
      <c r="G251" s="35" t="n">
        <v>-1</v>
      </c>
      <c r="H251" s="36" t="n">
        <v>73.3225</v>
      </c>
      <c r="I251" s="36" t="n">
        <v>73.32</v>
      </c>
      <c r="J251" s="36" t="n">
        <v>0</v>
      </c>
      <c r="K251" s="36" t="n">
        <v>-0</v>
      </c>
      <c r="L251" s="36" t="n">
        <v>-0</v>
      </c>
      <c r="M251" s="36"/>
      <c r="N251" s="6" t="s">
        <f>=I251+J251+K251+L251</f>
      </c>
      <c r="O251" s="36"/>
      <c r="P251" s="34"/>
    </row>
    <row collapsed="false" customFormat="false" customHeight="false" hidden="false" ht="12.1" outlineLevel="0" r="252">
      <c r="A252" s="20" t="n">
        <v>44176.45375</v>
      </c>
      <c r="B252" s="16" t="s">
        <v>135</v>
      </c>
      <c r="C252" s="16" t="s">
        <v>136</v>
      </c>
      <c r="D252" s="16" t="s">
        <v>84</v>
      </c>
      <c r="E252" s="16" t="s">
        <v>137</v>
      </c>
      <c r="F252" s="16" t="s">
        <v>19</v>
      </c>
      <c r="G252" s="7" t="n">
        <v>1</v>
      </c>
      <c r="H252" s="6" t="n">
        <v>73.3225</v>
      </c>
      <c r="I252" s="6" t="n">
        <v>-73.32</v>
      </c>
      <c r="J252" s="6" t="n">
        <v>-0</v>
      </c>
      <c r="K252" s="6" t="n">
        <v>-0</v>
      </c>
      <c r="L252" s="6" t="n">
        <v>-0</v>
      </c>
      <c r="M252" s="6"/>
      <c r="N252" s="6" t="s">
        <f>=I252+J252+K252+L252</f>
      </c>
      <c r="O252" s="6"/>
      <c r="P252" s="16"/>
    </row>
    <row collapsed="false" customFormat="false" customHeight="false" hidden="false" ht="12.1" outlineLevel="0" r="253">
      <c r="A253" s="21" t="n">
        <v>44176.730393519</v>
      </c>
      <c r="B253" s="22" t="s">
        <v>134</v>
      </c>
      <c r="C253" s="22" t="s">
        <v>47</v>
      </c>
      <c r="D253" s="22" t="s">
        <v>134</v>
      </c>
      <c r="E253" s="22" t="s">
        <v>134</v>
      </c>
      <c r="F253" s="22" t="s">
        <v>36</v>
      </c>
      <c r="G253" s="23" t="n">
        <v>1</v>
      </c>
      <c r="H253" s="24" t="n">
        <v>1</v>
      </c>
      <c r="I253" s="24" t="n">
        <v>126.99</v>
      </c>
      <c r="J253" s="24" t="n">
        <v>0</v>
      </c>
      <c r="K253" s="24" t="n">
        <v>-0</v>
      </c>
      <c r="L253" s="24" t="n">
        <v>-0</v>
      </c>
      <c r="M253" s="6" t="s">
        <f>=I253+J253+K253+L253</f>
      </c>
      <c r="N253" s="24"/>
      <c r="O253" s="24"/>
      <c r="P253" s="22"/>
    </row>
    <row collapsed="false" customFormat="false" customHeight="false" hidden="false" ht="12.1" outlineLevel="0" r="254">
      <c r="A254" s="20" t="n">
        <v>44176.735520833</v>
      </c>
      <c r="B254" s="16" t="s">
        <v>124</v>
      </c>
      <c r="C254" s="16" t="s">
        <v>205</v>
      </c>
      <c r="D254" s="16" t="s">
        <v>84</v>
      </c>
      <c r="E254" s="16" t="s">
        <v>17</v>
      </c>
      <c r="F254" s="16" t="s">
        <v>36</v>
      </c>
      <c r="G254" s="7" t="n">
        <v>1380</v>
      </c>
      <c r="H254" s="6" t="n">
        <v>0.0933</v>
      </c>
      <c r="I254" s="6" t="n">
        <v>-128.75</v>
      </c>
      <c r="J254" s="6" t="n">
        <v>-0</v>
      </c>
      <c r="K254" s="6" t="n">
        <v>-0</v>
      </c>
      <c r="L254" s="6" t="n">
        <v>-0</v>
      </c>
      <c r="M254" s="6" t="s">
        <f>=I254+J254+K254+L254</f>
      </c>
      <c r="N254" s="6"/>
      <c r="O254" s="6"/>
      <c r="P254" s="16"/>
    </row>
    <row collapsed="false" customFormat="false" customHeight="false" hidden="false" ht="12.1" outlineLevel="0" r="255">
      <c r="A255" s="20" t="n">
        <v>44179.484375</v>
      </c>
      <c r="B255" s="16" t="s">
        <v>135</v>
      </c>
      <c r="C255" s="16" t="s">
        <v>136</v>
      </c>
      <c r="D255" s="16" t="s">
        <v>84</v>
      </c>
      <c r="E255" s="16" t="s">
        <v>137</v>
      </c>
      <c r="F255" s="16" t="s">
        <v>19</v>
      </c>
      <c r="G255" s="7" t="n">
        <v>90</v>
      </c>
      <c r="H255" s="6" t="n">
        <v>72.988972222222</v>
      </c>
      <c r="I255" s="6" t="n">
        <v>-6569.01</v>
      </c>
      <c r="J255" s="6" t="n">
        <v>-0</v>
      </c>
      <c r="K255" s="6" t="n">
        <v>-0</v>
      </c>
      <c r="L255" s="6" t="n">
        <v>-0</v>
      </c>
      <c r="M255" s="6"/>
      <c r="N255" s="6" t="s">
        <f>=I255+J255+K255+L255</f>
      </c>
      <c r="O255" s="6"/>
      <c r="P255" s="16"/>
    </row>
    <row collapsed="false" customFormat="false" customHeight="false" hidden="false" ht="12.1" outlineLevel="0" r="256">
      <c r="A256" s="33" t="n">
        <v>44179.484375</v>
      </c>
      <c r="B256" s="34" t="s">
        <v>183</v>
      </c>
      <c r="C256" s="34" t="s">
        <v>184</v>
      </c>
      <c r="D256" s="34" t="s">
        <v>125</v>
      </c>
      <c r="E256" s="34" t="s">
        <v>137</v>
      </c>
      <c r="F256" s="34" t="s">
        <v>19</v>
      </c>
      <c r="G256" s="35" t="n">
        <v>-90</v>
      </c>
      <c r="H256" s="36" t="n">
        <v>72.988972222222</v>
      </c>
      <c r="I256" s="36" t="n">
        <v>6569.01</v>
      </c>
      <c r="J256" s="36" t="n">
        <v>0</v>
      </c>
      <c r="K256" s="36" t="n">
        <v>-0</v>
      </c>
      <c r="L256" s="36" t="n">
        <v>-0</v>
      </c>
      <c r="M256" s="36"/>
      <c r="N256" s="6" t="s">
        <f>=I256+J256+K256+L256</f>
      </c>
      <c r="O256" s="36"/>
      <c r="P256" s="34"/>
    </row>
    <row collapsed="false" customFormat="false" customHeight="false" hidden="false" ht="12.1" outlineLevel="0" r="257">
      <c r="A257" s="21" t="n">
        <v>44190.048148148</v>
      </c>
      <c r="B257" s="22" t="s">
        <v>157</v>
      </c>
      <c r="C257" s="22" t="s">
        <v>177</v>
      </c>
      <c r="D257" s="22" t="s">
        <v>157</v>
      </c>
      <c r="E257" s="22" t="s">
        <v>157</v>
      </c>
      <c r="F257" s="22" t="s">
        <v>36</v>
      </c>
      <c r="G257" s="23" t="n">
        <v>1</v>
      </c>
      <c r="H257" s="24" t="n">
        <v>1</v>
      </c>
      <c r="I257" s="24" t="n">
        <v>0.5</v>
      </c>
      <c r="J257" s="24" t="n">
        <v>0</v>
      </c>
      <c r="K257" s="24" t="n">
        <v>-0</v>
      </c>
      <c r="L257" s="24" t="n">
        <v>-0</v>
      </c>
      <c r="M257" s="6" t="s">
        <f>=I257+J257+K257+L257</f>
      </c>
      <c r="N257" s="24"/>
      <c r="O257" s="24"/>
      <c r="P257" s="22"/>
    </row>
    <row collapsed="false" customFormat="false" customHeight="false" hidden="false" ht="12.1" outlineLevel="0" r="258">
      <c r="A258" s="21" t="n">
        <v>44193.081041667</v>
      </c>
      <c r="B258" s="22" t="s">
        <v>157</v>
      </c>
      <c r="C258" s="22" t="s">
        <v>194</v>
      </c>
      <c r="D258" s="22" t="s">
        <v>157</v>
      </c>
      <c r="E258" s="22" t="s">
        <v>157</v>
      </c>
      <c r="F258" s="22" t="s">
        <v>36</v>
      </c>
      <c r="G258" s="23" t="n">
        <v>1</v>
      </c>
      <c r="H258" s="24" t="n">
        <v>1</v>
      </c>
      <c r="I258" s="24" t="n">
        <v>0.4</v>
      </c>
      <c r="J258" s="24" t="n">
        <v>0</v>
      </c>
      <c r="K258" s="24" t="n">
        <v>-0</v>
      </c>
      <c r="L258" s="24" t="n">
        <v>-0</v>
      </c>
      <c r="M258" s="6" t="s">
        <f>=I258+J258+K258+L258</f>
      </c>
      <c r="N258" s="24"/>
      <c r="O258" s="24"/>
      <c r="P258" s="22"/>
    </row>
    <row collapsed="false" customFormat="false" customHeight="false" hidden="false" ht="12.1" outlineLevel="0" r="259">
      <c r="A259" s="21" t="n">
        <v>44225</v>
      </c>
      <c r="B259" s="22" t="s">
        <v>161</v>
      </c>
      <c r="C259" s="22" t="s">
        <v>160</v>
      </c>
      <c r="D259" s="22" t="s">
        <v>161</v>
      </c>
      <c r="E259" s="22" t="s">
        <v>161</v>
      </c>
      <c r="F259" s="22" t="s">
        <v>19</v>
      </c>
      <c r="G259" s="23" t="n">
        <v>1</v>
      </c>
      <c r="H259" s="24" t="n">
        <v>1</v>
      </c>
      <c r="I259" s="24" t="n">
        <v>25</v>
      </c>
      <c r="J259" s="24" t="n">
        <v>0</v>
      </c>
      <c r="K259" s="24" t="n">
        <v>-0</v>
      </c>
      <c r="L259" s="24" t="n">
        <v>-0</v>
      </c>
      <c r="M259" s="24"/>
      <c r="N259" s="6" t="s">
        <f>=I259+J259+K259+L259</f>
      </c>
      <c r="O259" s="24"/>
      <c r="P259" s="22"/>
    </row>
    <row collapsed="false" customFormat="false" customHeight="false" hidden="false" ht="12.1" outlineLevel="0" r="260">
      <c r="A260" s="33" t="n">
        <v>44225.759131944</v>
      </c>
      <c r="B260" s="34" t="s">
        <v>124</v>
      </c>
      <c r="C260" s="34" t="s">
        <v>205</v>
      </c>
      <c r="D260" s="34" t="s">
        <v>125</v>
      </c>
      <c r="E260" s="34" t="s">
        <v>17</v>
      </c>
      <c r="F260" s="34" t="s">
        <v>36</v>
      </c>
      <c r="G260" s="35" t="n">
        <v>-1380</v>
      </c>
      <c r="H260" s="36" t="n">
        <v>0.096302246376812</v>
      </c>
      <c r="I260" s="36" t="n">
        <v>132.91</v>
      </c>
      <c r="J260" s="36" t="n">
        <v>0</v>
      </c>
      <c r="K260" s="36" t="n">
        <v>-0</v>
      </c>
      <c r="L260" s="36" t="n">
        <v>-0</v>
      </c>
      <c r="M260" s="6" t="s">
        <f>=I260+J260+K260+L260</f>
      </c>
      <c r="N260" s="36"/>
      <c r="O260" s="36"/>
      <c r="P260" s="34"/>
    </row>
    <row collapsed="false" customFormat="false" customHeight="false" hidden="false" ht="12.1" outlineLevel="0" r="261">
      <c r="A261" s="33" t="n">
        <v>44225.75974537</v>
      </c>
      <c r="B261" s="34" t="s">
        <v>135</v>
      </c>
      <c r="C261" s="34" t="s">
        <v>136</v>
      </c>
      <c r="D261" s="34" t="s">
        <v>125</v>
      </c>
      <c r="E261" s="34" t="s">
        <v>137</v>
      </c>
      <c r="F261" s="34" t="s">
        <v>19</v>
      </c>
      <c r="G261" s="35" t="n">
        <v>-87</v>
      </c>
      <c r="H261" s="36" t="n">
        <v>75.3425</v>
      </c>
      <c r="I261" s="36" t="n">
        <v>6554.8</v>
      </c>
      <c r="J261" s="36" t="n">
        <v>0</v>
      </c>
      <c r="K261" s="36" t="n">
        <v>-0</v>
      </c>
      <c r="L261" s="36" t="n">
        <v>-0</v>
      </c>
      <c r="M261" s="36"/>
      <c r="N261" s="6" t="s">
        <f>=I261+J261+K261+L261</f>
      </c>
      <c r="O261" s="36"/>
      <c r="P261" s="34"/>
    </row>
    <row collapsed="false" customFormat="false" customHeight="false" hidden="false" ht="12.1" outlineLevel="0" r="262">
      <c r="A262" s="20" t="n">
        <v>44228.519201389</v>
      </c>
      <c r="B262" s="16" t="s">
        <v>183</v>
      </c>
      <c r="C262" s="16" t="s">
        <v>184</v>
      </c>
      <c r="D262" s="16" t="s">
        <v>84</v>
      </c>
      <c r="E262" s="16" t="s">
        <v>137</v>
      </c>
      <c r="F262" s="16" t="s">
        <v>19</v>
      </c>
      <c r="G262" s="7" t="n">
        <v>87</v>
      </c>
      <c r="H262" s="6" t="n">
        <v>75.4275</v>
      </c>
      <c r="I262" s="6" t="n">
        <v>-6562.19</v>
      </c>
      <c r="J262" s="6" t="n">
        <v>-0</v>
      </c>
      <c r="K262" s="6" t="n">
        <v>-0</v>
      </c>
      <c r="L262" s="6" t="n">
        <v>-0</v>
      </c>
      <c r="M262" s="6"/>
      <c r="N262" s="6" t="s">
        <f>=I262+J262+K262+L262</f>
      </c>
      <c r="O262" s="6"/>
      <c r="P262" s="16"/>
    </row>
    <row collapsed="false" customFormat="false" customHeight="false" hidden="false" ht="12.1" outlineLevel="0" r="263">
      <c r="A263" s="33" t="n">
        <v>44228.519201389</v>
      </c>
      <c r="B263" s="34" t="s">
        <v>135</v>
      </c>
      <c r="C263" s="34" t="s">
        <v>136</v>
      </c>
      <c r="D263" s="34" t="s">
        <v>125</v>
      </c>
      <c r="E263" s="34" t="s">
        <v>137</v>
      </c>
      <c r="F263" s="34" t="s">
        <v>19</v>
      </c>
      <c r="G263" s="35" t="n">
        <v>-87</v>
      </c>
      <c r="H263" s="36" t="n">
        <v>75.4275</v>
      </c>
      <c r="I263" s="36" t="n">
        <v>6562.19</v>
      </c>
      <c r="J263" s="36" t="n">
        <v>0</v>
      </c>
      <c r="K263" s="36" t="n">
        <v>-0</v>
      </c>
      <c r="L263" s="36" t="n">
        <v>-0</v>
      </c>
      <c r="M263" s="36"/>
      <c r="N263" s="6" t="s">
        <f>=I263+J263+K263+L263</f>
      </c>
      <c r="O263" s="36"/>
      <c r="P263" s="34"/>
    </row>
    <row collapsed="false" customFormat="false" customHeight="false" hidden="false" ht="12.1" outlineLevel="0" r="264">
      <c r="A264" s="20" t="n">
        <v>44228.555891204</v>
      </c>
      <c r="B264" s="16" t="s">
        <v>206</v>
      </c>
      <c r="C264" s="16" t="s">
        <v>207</v>
      </c>
      <c r="D264" s="16" t="s">
        <v>84</v>
      </c>
      <c r="E264" s="16" t="s">
        <v>137</v>
      </c>
      <c r="F264" s="16" t="s">
        <v>19</v>
      </c>
      <c r="G264" s="7" t="n">
        <v>120</v>
      </c>
      <c r="H264" s="6" t="n">
        <v>103.71</v>
      </c>
      <c r="I264" s="6" t="n">
        <v>-12445.2</v>
      </c>
      <c r="J264" s="6" t="n">
        <v>-0</v>
      </c>
      <c r="K264" s="6" t="n">
        <v>-37.34</v>
      </c>
      <c r="L264" s="6" t="n">
        <v>-0</v>
      </c>
      <c r="M264" s="6"/>
      <c r="N264" s="6" t="s">
        <f>=I264+J264+K264+L264</f>
      </c>
      <c r="O264" s="6"/>
      <c r="P264" s="16"/>
    </row>
    <row collapsed="false" customFormat="false" customHeight="false" hidden="false" ht="12.1" outlineLevel="0" r="265">
      <c r="A265" s="21" t="n">
        <v>44228.558715278</v>
      </c>
      <c r="B265" s="22" t="s">
        <v>134</v>
      </c>
      <c r="C265" s="22" t="s">
        <v>47</v>
      </c>
      <c r="D265" s="22" t="s">
        <v>134</v>
      </c>
      <c r="E265" s="22" t="s">
        <v>134</v>
      </c>
      <c r="F265" s="22" t="s">
        <v>19</v>
      </c>
      <c r="G265" s="23" t="n">
        <v>1</v>
      </c>
      <c r="H265" s="24" t="n">
        <v>1</v>
      </c>
      <c r="I265" s="24" t="n">
        <v>12482.54</v>
      </c>
      <c r="J265" s="24" t="n">
        <v>0</v>
      </c>
      <c r="K265" s="24" t="n">
        <v>-0</v>
      </c>
      <c r="L265" s="24" t="n">
        <v>-0</v>
      </c>
      <c r="M265" s="24"/>
      <c r="N265" s="6" t="s">
        <f>=I265+J265+K265+L265</f>
      </c>
      <c r="O265" s="24"/>
      <c r="P265" s="22"/>
    </row>
    <row collapsed="false" customFormat="false" customHeight="false" hidden="false" ht="12.1" outlineLevel="0" r="266">
      <c r="A266" s="33" t="n">
        <v>44228.559409722</v>
      </c>
      <c r="B266" s="34" t="s">
        <v>206</v>
      </c>
      <c r="C266" s="34" t="s">
        <v>207</v>
      </c>
      <c r="D266" s="34" t="s">
        <v>125</v>
      </c>
      <c r="E266" s="34" t="s">
        <v>137</v>
      </c>
      <c r="F266" s="34" t="s">
        <v>19</v>
      </c>
      <c r="G266" s="35" t="n">
        <v>-120</v>
      </c>
      <c r="H266" s="36" t="n">
        <v>103.6725</v>
      </c>
      <c r="I266" s="36" t="n">
        <v>12440.7</v>
      </c>
      <c r="J266" s="36" t="n">
        <v>0</v>
      </c>
      <c r="K266" s="36" t="n">
        <v>-37.32</v>
      </c>
      <c r="L266" s="36" t="n">
        <v>-0</v>
      </c>
      <c r="M266" s="36"/>
      <c r="N266" s="6" t="s">
        <f>=I266+J266+K266+L266</f>
      </c>
      <c r="O266" s="36"/>
      <c r="P266" s="34"/>
    </row>
    <row collapsed="false" customFormat="false" customHeight="false" hidden="false" ht="12.1" outlineLevel="0" r="267">
      <c r="A267" s="21" t="n">
        <v>44230.161736111</v>
      </c>
      <c r="B267" s="22" t="s">
        <v>161</v>
      </c>
      <c r="C267" s="22" t="s">
        <v>160</v>
      </c>
      <c r="D267" s="22" t="s">
        <v>161</v>
      </c>
      <c r="E267" s="22" t="s">
        <v>161</v>
      </c>
      <c r="F267" s="22" t="s">
        <v>19</v>
      </c>
      <c r="G267" s="23" t="n">
        <v>1</v>
      </c>
      <c r="H267" s="24" t="n">
        <v>1</v>
      </c>
      <c r="I267" s="24" t="n">
        <v>92</v>
      </c>
      <c r="J267" s="24" t="n">
        <v>0</v>
      </c>
      <c r="K267" s="24" t="n">
        <v>-0</v>
      </c>
      <c r="L267" s="24" t="n">
        <v>-0</v>
      </c>
      <c r="M267" s="24"/>
      <c r="N267" s="6" t="s">
        <f>=I267+J267+K267+L267</f>
      </c>
      <c r="O267" s="24"/>
      <c r="P267" s="22"/>
    </row>
    <row collapsed="false" customFormat="false" customHeight="false" hidden="false" ht="12.1" outlineLevel="0" r="268">
      <c r="A268" s="29" t="n">
        <v>44230.559722222</v>
      </c>
      <c r="B268" s="30" t="s">
        <v>159</v>
      </c>
      <c r="C268" s="30" t="s">
        <v>160</v>
      </c>
      <c r="D268" s="30" t="s">
        <v>159</v>
      </c>
      <c r="E268" s="30" t="s">
        <v>159</v>
      </c>
      <c r="F268" s="30" t="s">
        <v>19</v>
      </c>
      <c r="G268" s="31" t="n">
        <v>1</v>
      </c>
      <c r="H268" s="32" t="n">
        <v>-1</v>
      </c>
      <c r="I268" s="32" t="n">
        <v>-176</v>
      </c>
      <c r="J268" s="32" t="n">
        <v>0</v>
      </c>
      <c r="K268" s="32" t="n">
        <v>-0</v>
      </c>
      <c r="L268" s="32" t="n">
        <v>-0</v>
      </c>
      <c r="M268" s="32"/>
      <c r="N268" s="6" t="s">
        <f>=I268+J268+K268+L268</f>
      </c>
      <c r="O268" s="32"/>
      <c r="P268" s="30"/>
    </row>
    <row collapsed="false" customFormat="false" customHeight="false" hidden="false" ht="12.1" outlineLevel="0" r="269">
      <c r="A269" s="25" t="n">
        <v>44230.559722222</v>
      </c>
      <c r="B269" s="26" t="s">
        <v>138</v>
      </c>
      <c r="C269" s="26" t="s">
        <v>45</v>
      </c>
      <c r="D269" s="26" t="s">
        <v>138</v>
      </c>
      <c r="E269" s="26" t="s">
        <v>138</v>
      </c>
      <c r="F269" s="26" t="s">
        <v>19</v>
      </c>
      <c r="G269" s="27" t="n">
        <v>3</v>
      </c>
      <c r="H269" s="28" t="n">
        <v>-4023.4733333333</v>
      </c>
      <c r="I269" s="28" t="n">
        <v>-12384.34</v>
      </c>
      <c r="J269" s="28" t="n">
        <v>0</v>
      </c>
      <c r="K269" s="28" t="n">
        <v>-0</v>
      </c>
      <c r="L269" s="28" t="n">
        <v>-0</v>
      </c>
      <c r="M269" s="28"/>
      <c r="N269" s="6" t="s">
        <f>=I269+J269+K269+L269</f>
      </c>
      <c r="O269" s="28"/>
      <c r="P269" s="26"/>
    </row>
    <row collapsed="false" customFormat="false" customHeight="false" hidden="false" ht="12.1" outlineLevel="0" r="270">
      <c r="A270" s="25" t="n">
        <v>44230.78375</v>
      </c>
      <c r="B270" s="26" t="s">
        <v>138</v>
      </c>
      <c r="C270" s="26" t="s">
        <v>45</v>
      </c>
      <c r="D270" s="26" t="s">
        <v>138</v>
      </c>
      <c r="E270" s="26" t="s">
        <v>138</v>
      </c>
      <c r="F270" s="26" t="s">
        <v>36</v>
      </c>
      <c r="G270" s="27" t="n">
        <v>1</v>
      </c>
      <c r="H270" s="28" t="n">
        <v>-46.9</v>
      </c>
      <c r="I270" s="28" t="n">
        <v>-46.9</v>
      </c>
      <c r="J270" s="28" t="n">
        <v>0</v>
      </c>
      <c r="K270" s="28" t="n">
        <v>-0</v>
      </c>
      <c r="L270" s="28" t="n">
        <v>-0</v>
      </c>
      <c r="M270" s="6" t="s">
        <f>=I270+J270+K270+L270</f>
      </c>
      <c r="N270" s="28"/>
      <c r="O270" s="28"/>
      <c r="P270" s="26"/>
    </row>
    <row collapsed="false" customFormat="false" customHeight="false" hidden="false" ht="12.1" outlineLevel="0" r="271">
      <c r="A271" s="20" t="n">
        <v>44265.946574074</v>
      </c>
      <c r="B271" s="16" t="s">
        <v>135</v>
      </c>
      <c r="C271" s="16" t="s">
        <v>136</v>
      </c>
      <c r="D271" s="16" t="s">
        <v>84</v>
      </c>
      <c r="E271" s="16" t="s">
        <v>137</v>
      </c>
      <c r="F271" s="16" t="s">
        <v>19</v>
      </c>
      <c r="G271" s="7" t="n">
        <v>32</v>
      </c>
      <c r="H271" s="6" t="n">
        <v>73.625</v>
      </c>
      <c r="I271" s="6" t="n">
        <v>-2356.01</v>
      </c>
      <c r="J271" s="6" t="n">
        <v>-0</v>
      </c>
      <c r="K271" s="6" t="n">
        <v>-7.06</v>
      </c>
      <c r="L271" s="6" t="n">
        <v>-0</v>
      </c>
      <c r="M271" s="6"/>
      <c r="N271" s="6" t="s">
        <f>=I271+J271+K271+L271</f>
      </c>
      <c r="O271" s="6"/>
      <c r="P271" s="16"/>
    </row>
    <row collapsed="false" customFormat="false" customHeight="false" hidden="false" ht="12.1" outlineLevel="0" r="272">
      <c r="A272" s="21" t="n">
        <v>44266.946597222</v>
      </c>
      <c r="B272" s="22" t="s">
        <v>134</v>
      </c>
      <c r="C272" s="22" t="s">
        <v>47</v>
      </c>
      <c r="D272" s="22" t="s">
        <v>134</v>
      </c>
      <c r="E272" s="22" t="s">
        <v>134</v>
      </c>
      <c r="F272" s="22" t="s">
        <v>19</v>
      </c>
      <c r="G272" s="23" t="n">
        <v>2</v>
      </c>
      <c r="H272" s="24" t="n">
        <v>1</v>
      </c>
      <c r="I272" s="24" t="n">
        <v>2363.09</v>
      </c>
      <c r="J272" s="24" t="n">
        <v>0</v>
      </c>
      <c r="K272" s="24" t="n">
        <v>-0</v>
      </c>
      <c r="L272" s="24" t="n">
        <v>-0</v>
      </c>
      <c r="M272" s="24"/>
      <c r="N272" s="6" t="s">
        <f>=I272+J272+K272+L272</f>
      </c>
      <c r="O272" s="24"/>
      <c r="P272" s="22"/>
    </row>
    <row collapsed="false" customFormat="false" customHeight="false" hidden="false" ht="12.1" outlineLevel="0" r="273">
      <c r="A273" s="25" t="n">
        <v>44267.947465278</v>
      </c>
      <c r="B273" s="26" t="s">
        <v>138</v>
      </c>
      <c r="C273" s="26" t="s">
        <v>45</v>
      </c>
      <c r="D273" s="26" t="s">
        <v>138</v>
      </c>
      <c r="E273" s="26" t="s">
        <v>138</v>
      </c>
      <c r="F273" s="26" t="s">
        <v>36</v>
      </c>
      <c r="G273" s="27" t="n">
        <v>1</v>
      </c>
      <c r="H273" s="28" t="n">
        <v>-32</v>
      </c>
      <c r="I273" s="28" t="n">
        <v>-32</v>
      </c>
      <c r="J273" s="28" t="n">
        <v>0</v>
      </c>
      <c r="K273" s="28" t="n">
        <v>-0</v>
      </c>
      <c r="L273" s="28" t="n">
        <v>-0</v>
      </c>
      <c r="M273" s="6" t="s">
        <f>=I273+J273+K273+L273</f>
      </c>
      <c r="N273" s="28"/>
      <c r="O273" s="28"/>
      <c r="P273" s="26"/>
    </row>
    <row collapsed="false" customFormat="false" customHeight="false" hidden="false" ht="12.1" outlineLevel="0" r="274">
      <c r="A274" s="25" t="n">
        <v>44267.947638889</v>
      </c>
      <c r="B274" s="26" t="s">
        <v>138</v>
      </c>
      <c r="C274" s="26" t="s">
        <v>45</v>
      </c>
      <c r="D274" s="26" t="s">
        <v>138</v>
      </c>
      <c r="E274" s="26" t="s">
        <v>138</v>
      </c>
      <c r="F274" s="26" t="s">
        <v>19</v>
      </c>
      <c r="G274" s="27" t="n">
        <v>1</v>
      </c>
      <c r="H274" s="28" t="n">
        <v>-0.02</v>
      </c>
      <c r="I274" s="28" t="n">
        <v>-0.02</v>
      </c>
      <c r="J274" s="28" t="n">
        <v>0</v>
      </c>
      <c r="K274" s="28" t="n">
        <v>-0</v>
      </c>
      <c r="L274" s="28" t="n">
        <v>-0</v>
      </c>
      <c r="M274" s="28"/>
      <c r="N274" s="6" t="s">
        <f>=I274+J274+K274+L274</f>
      </c>
      <c r="O274" s="28"/>
      <c r="P274" s="26"/>
    </row>
    <row collapsed="false" customFormat="false" customHeight="false" hidden="false" ht="12.1" outlineLevel="0" r="275">
      <c r="A275" s="21" t="n">
        <v>44427.804479167</v>
      </c>
      <c r="B275" s="22" t="s">
        <v>134</v>
      </c>
      <c r="C275" s="22" t="s">
        <v>47</v>
      </c>
      <c r="D275" s="22" t="s">
        <v>134</v>
      </c>
      <c r="E275" s="22" t="s">
        <v>134</v>
      </c>
      <c r="F275" s="22" t="s">
        <v>27</v>
      </c>
      <c r="G275" s="23" t="n">
        <v>1</v>
      </c>
      <c r="H275" s="24" t="n">
        <v>1</v>
      </c>
      <c r="I275" s="24" t="n">
        <v>50</v>
      </c>
      <c r="J275" s="24" t="n">
        <v>0</v>
      </c>
      <c r="K275" s="24" t="n">
        <v>-0</v>
      </c>
      <c r="L275" s="24" t="n">
        <v>-0</v>
      </c>
      <c r="M275" s="24"/>
      <c r="N275" s="24"/>
      <c r="O275" s="6" t="s">
        <f>=I275+J275+K275+L275</f>
      </c>
      <c r="P275" s="22"/>
    </row>
    <row collapsed="false" customFormat="false" customHeight="false" hidden="false" ht="12.1" outlineLevel="0" r="276">
      <c r="A276" s="33" t="n">
        <v>44427.804849537</v>
      </c>
      <c r="B276" s="34" t="s">
        <v>200</v>
      </c>
      <c r="C276" s="34" t="s">
        <v>201</v>
      </c>
      <c r="D276" s="34" t="s">
        <v>125</v>
      </c>
      <c r="E276" s="34" t="s">
        <v>137</v>
      </c>
      <c r="F276" s="34" t="s">
        <v>19</v>
      </c>
      <c r="G276" s="35" t="n">
        <v>-50</v>
      </c>
      <c r="H276" s="36" t="n">
        <v>86.8275</v>
      </c>
      <c r="I276" s="36" t="n">
        <v>4341.38</v>
      </c>
      <c r="J276" s="36" t="n">
        <v>0</v>
      </c>
      <c r="K276" s="36" t="n">
        <v>-13.02</v>
      </c>
      <c r="L276" s="36" t="n">
        <v>-0</v>
      </c>
      <c r="M276" s="36"/>
      <c r="N276" s="6" t="s">
        <f>=I276+J276+K276+L276</f>
      </c>
      <c r="O276" s="36"/>
      <c r="P276" s="34"/>
    </row>
    <row collapsed="false" customFormat="false" customHeight="false" hidden="false" ht="12.1" outlineLevel="0" r="277">
      <c r="A277" s="21" t="n">
        <v>44427.807708333</v>
      </c>
      <c r="B277" s="22" t="s">
        <v>134</v>
      </c>
      <c r="C277" s="22" t="s">
        <v>47</v>
      </c>
      <c r="D277" s="22" t="s">
        <v>134</v>
      </c>
      <c r="E277" s="22" t="s">
        <v>134</v>
      </c>
      <c r="F277" s="22" t="s">
        <v>36</v>
      </c>
      <c r="G277" s="23" t="n">
        <v>1</v>
      </c>
      <c r="H277" s="24" t="n">
        <v>1</v>
      </c>
      <c r="I277" s="24" t="n">
        <v>50</v>
      </c>
      <c r="J277" s="24" t="n">
        <v>0</v>
      </c>
      <c r="K277" s="24" t="n">
        <v>-0</v>
      </c>
      <c r="L277" s="24" t="n">
        <v>-0</v>
      </c>
      <c r="M277" s="6" t="s">
        <f>=I277+J277+K277+L277</f>
      </c>
      <c r="N277" s="24"/>
      <c r="O277" s="24"/>
      <c r="P277" s="22"/>
    </row>
    <row collapsed="false" customFormat="false" customHeight="false" hidden="false" ht="12.1" outlineLevel="0" r="278">
      <c r="A278" s="33" t="n">
        <v>44427.807997685</v>
      </c>
      <c r="B278" s="34" t="s">
        <v>135</v>
      </c>
      <c r="C278" s="34" t="s">
        <v>136</v>
      </c>
      <c r="D278" s="34" t="s">
        <v>125</v>
      </c>
      <c r="E278" s="34" t="s">
        <v>137</v>
      </c>
      <c r="F278" s="34" t="s">
        <v>19</v>
      </c>
      <c r="G278" s="35" t="n">
        <v>-50</v>
      </c>
      <c r="H278" s="36" t="n">
        <v>74.26</v>
      </c>
      <c r="I278" s="36" t="n">
        <v>3713</v>
      </c>
      <c r="J278" s="36" t="n">
        <v>0</v>
      </c>
      <c r="K278" s="36" t="n">
        <v>-11.14</v>
      </c>
      <c r="L278" s="36" t="n">
        <v>-0</v>
      </c>
      <c r="M278" s="36"/>
      <c r="N278" s="6" t="s">
        <f>=I278+J278+K278+L278</f>
      </c>
      <c r="O278" s="36"/>
      <c r="P278" s="34"/>
    </row>
    <row collapsed="false" customFormat="false" customHeight="false" hidden="false" ht="12.1" outlineLevel="0" r="279">
      <c r="A279" s="21" t="n">
        <v>44431.000011574</v>
      </c>
      <c r="B279" s="22" t="s">
        <v>161</v>
      </c>
      <c r="C279" s="22" t="s">
        <v>160</v>
      </c>
      <c r="D279" s="22" t="s">
        <v>161</v>
      </c>
      <c r="E279" s="22" t="s">
        <v>161</v>
      </c>
      <c r="F279" s="22" t="s">
        <v>19</v>
      </c>
      <c r="G279" s="23" t="n">
        <v>1</v>
      </c>
      <c r="H279" s="24" t="n">
        <v>1</v>
      </c>
      <c r="I279" s="24" t="n">
        <v>11</v>
      </c>
      <c r="J279" s="24" t="n">
        <v>0</v>
      </c>
      <c r="K279" s="24" t="n">
        <v>-0</v>
      </c>
      <c r="L279" s="24" t="n">
        <v>-0</v>
      </c>
      <c r="M279" s="24"/>
      <c r="N279" s="6" t="s">
        <f>=I279+J279+K279+L279</f>
      </c>
      <c r="O279" s="24"/>
      <c r="P279" s="22"/>
    </row>
    <row collapsed="false" customFormat="false" customHeight="false" hidden="false" ht="12.1" outlineLevel="0" r="280">
      <c r="A280" s="25" t="n">
        <v>44431.445289352</v>
      </c>
      <c r="B280" s="26" t="s">
        <v>138</v>
      </c>
      <c r="C280" s="26" t="s">
        <v>45</v>
      </c>
      <c r="D280" s="26" t="s">
        <v>138</v>
      </c>
      <c r="E280" s="26" t="s">
        <v>138</v>
      </c>
      <c r="F280" s="26" t="s">
        <v>19</v>
      </c>
      <c r="G280" s="27" t="n">
        <v>3</v>
      </c>
      <c r="H280" s="28" t="n">
        <v>2664.2533333333</v>
      </c>
      <c r="I280" s="28" t="n">
        <v>-8019.22</v>
      </c>
      <c r="J280" s="28" t="n">
        <v>0</v>
      </c>
      <c r="K280" s="28" t="n">
        <v>-0</v>
      </c>
      <c r="L280" s="28" t="n">
        <v>-0</v>
      </c>
      <c r="M280" s="28"/>
      <c r="N280" s="6" t="s">
        <f>=I280+J280+K280+L280</f>
      </c>
      <c r="O280" s="28"/>
      <c r="P280" s="26"/>
    </row>
    <row collapsed="false" customFormat="false" customHeight="false" hidden="false" ht="12.1" outlineLevel="0" r="281">
      <c r="A281" s="29" t="n">
        <v>44431.805347222</v>
      </c>
      <c r="B281" s="30" t="s">
        <v>159</v>
      </c>
      <c r="C281" s="30" t="s">
        <v>160</v>
      </c>
      <c r="D281" s="30" t="s">
        <v>159</v>
      </c>
      <c r="E281" s="30" t="s">
        <v>159</v>
      </c>
      <c r="F281" s="30" t="s">
        <v>19</v>
      </c>
      <c r="G281" s="31" t="n">
        <v>2</v>
      </c>
      <c r="H281" s="32" t="n">
        <v>0</v>
      </c>
      <c r="I281" s="32" t="n">
        <v>-22</v>
      </c>
      <c r="J281" s="32" t="n">
        <v>0</v>
      </c>
      <c r="K281" s="32" t="n">
        <v>-0</v>
      </c>
      <c r="L281" s="32" t="n">
        <v>-0</v>
      </c>
      <c r="M281" s="32"/>
      <c r="N281" s="6" t="s">
        <f>=I281+J281+K281+L281</f>
      </c>
      <c r="O281" s="32"/>
      <c r="P281" s="30"/>
    </row>
    <row collapsed="false" customFormat="false" customHeight="false" hidden="false" ht="12.1" outlineLevel="0" r="282">
      <c r="A282" s="21" t="n">
        <v>44434.736284722</v>
      </c>
      <c r="B282" s="22" t="s">
        <v>134</v>
      </c>
      <c r="C282" s="22" t="s">
        <v>47</v>
      </c>
      <c r="D282" s="22" t="s">
        <v>134</v>
      </c>
      <c r="E282" s="22" t="s">
        <v>134</v>
      </c>
      <c r="F282" s="22" t="s">
        <v>36</v>
      </c>
      <c r="G282" s="23" t="n">
        <v>1</v>
      </c>
      <c r="H282" s="24" t="n">
        <v>1</v>
      </c>
      <c r="I282" s="24" t="n">
        <v>50</v>
      </c>
      <c r="J282" s="24" t="n">
        <v>0</v>
      </c>
      <c r="K282" s="24" t="n">
        <v>-0</v>
      </c>
      <c r="L282" s="24" t="n">
        <v>-0</v>
      </c>
      <c r="M282" s="6" t="s">
        <f>=I282+J282+K282+L282</f>
      </c>
      <c r="N282" s="24"/>
      <c r="O282" s="24"/>
      <c r="P282" s="22"/>
    </row>
    <row collapsed="false" customFormat="false" customHeight="false" hidden="false" ht="12.1" outlineLevel="0" r="283">
      <c r="A283" s="21" t="n">
        <v>44434.736516204</v>
      </c>
      <c r="B283" s="22" t="s">
        <v>134</v>
      </c>
      <c r="C283" s="22" t="s">
        <v>47</v>
      </c>
      <c r="D283" s="22" t="s">
        <v>134</v>
      </c>
      <c r="E283" s="22" t="s">
        <v>134</v>
      </c>
      <c r="F283" s="22" t="s">
        <v>27</v>
      </c>
      <c r="G283" s="23" t="n">
        <v>1</v>
      </c>
      <c r="H283" s="24" t="n">
        <v>1</v>
      </c>
      <c r="I283" s="24" t="n">
        <v>50</v>
      </c>
      <c r="J283" s="24" t="n">
        <v>0</v>
      </c>
      <c r="K283" s="24" t="n">
        <v>-0</v>
      </c>
      <c r="L283" s="24" t="n">
        <v>-0</v>
      </c>
      <c r="M283" s="24"/>
      <c r="N283" s="24"/>
      <c r="O283" s="6" t="s">
        <f>=I283+J283+K283+L283</f>
      </c>
      <c r="P283" s="22"/>
    </row>
    <row collapsed="false" customFormat="false" customHeight="false" hidden="false" ht="12.1" outlineLevel="0" r="284">
      <c r="A284" s="33" t="n">
        <v>44434.736921296</v>
      </c>
      <c r="B284" s="34" t="s">
        <v>200</v>
      </c>
      <c r="C284" s="34" t="s">
        <v>201</v>
      </c>
      <c r="D284" s="34" t="s">
        <v>125</v>
      </c>
      <c r="E284" s="34" t="s">
        <v>137</v>
      </c>
      <c r="F284" s="34" t="s">
        <v>19</v>
      </c>
      <c r="G284" s="35" t="n">
        <v>-50</v>
      </c>
      <c r="H284" s="36" t="n">
        <v>87.2875</v>
      </c>
      <c r="I284" s="36" t="n">
        <v>4364.38</v>
      </c>
      <c r="J284" s="36" t="n">
        <v>0</v>
      </c>
      <c r="K284" s="36" t="n">
        <v>-13.09</v>
      </c>
      <c r="L284" s="36" t="n">
        <v>-0</v>
      </c>
      <c r="M284" s="36"/>
      <c r="N284" s="6" t="s">
        <f>=I284+J284+K284+L284</f>
      </c>
      <c r="O284" s="36"/>
      <c r="P284" s="34"/>
    </row>
    <row collapsed="false" customFormat="false" customHeight="false" hidden="false" ht="12.1" outlineLevel="0" r="285">
      <c r="A285" s="33" t="n">
        <v>44434.737094907</v>
      </c>
      <c r="B285" s="34" t="s">
        <v>135</v>
      </c>
      <c r="C285" s="34" t="s">
        <v>136</v>
      </c>
      <c r="D285" s="34" t="s">
        <v>125</v>
      </c>
      <c r="E285" s="34" t="s">
        <v>137</v>
      </c>
      <c r="F285" s="34" t="s">
        <v>19</v>
      </c>
      <c r="G285" s="35" t="n">
        <v>-50</v>
      </c>
      <c r="H285" s="36" t="n">
        <v>74.2625</v>
      </c>
      <c r="I285" s="36" t="n">
        <v>3713.13</v>
      </c>
      <c r="J285" s="36" t="n">
        <v>0</v>
      </c>
      <c r="K285" s="36" t="n">
        <v>-11.14</v>
      </c>
      <c r="L285" s="36" t="n">
        <v>-0</v>
      </c>
      <c r="M285" s="36"/>
      <c r="N285" s="6" t="s">
        <f>=I285+J285+K285+L285</f>
      </c>
      <c r="O285" s="36"/>
      <c r="P285" s="34"/>
    </row>
    <row collapsed="false" customFormat="false" customHeight="false" hidden="false" ht="12.1" outlineLevel="0" r="286">
      <c r="A286" s="21" t="n">
        <v>44435.587407407</v>
      </c>
      <c r="B286" s="22" t="s">
        <v>134</v>
      </c>
      <c r="C286" s="22" t="s">
        <v>47</v>
      </c>
      <c r="D286" s="22" t="s">
        <v>134</v>
      </c>
      <c r="E286" s="22" t="s">
        <v>134</v>
      </c>
      <c r="F286" s="22" t="s">
        <v>36</v>
      </c>
      <c r="G286" s="23" t="n">
        <v>1</v>
      </c>
      <c r="H286" s="24" t="n">
        <v>1</v>
      </c>
      <c r="I286" s="24" t="n">
        <v>50</v>
      </c>
      <c r="J286" s="24" t="n">
        <v>0</v>
      </c>
      <c r="K286" s="24" t="n">
        <v>-0</v>
      </c>
      <c r="L286" s="24" t="n">
        <v>-0</v>
      </c>
      <c r="M286" s="6" t="s">
        <f>=I286+J286+K286+L286</f>
      </c>
      <c r="N286" s="24"/>
      <c r="O286" s="24"/>
      <c r="P286" s="22"/>
    </row>
    <row collapsed="false" customFormat="false" customHeight="false" hidden="false" ht="12.1" outlineLevel="0" r="287">
      <c r="A287" s="21" t="n">
        <v>44435.587696759</v>
      </c>
      <c r="B287" s="22" t="s">
        <v>134</v>
      </c>
      <c r="C287" s="22" t="s">
        <v>47</v>
      </c>
      <c r="D287" s="22" t="s">
        <v>134</v>
      </c>
      <c r="E287" s="22" t="s">
        <v>134</v>
      </c>
      <c r="F287" s="22" t="s">
        <v>27</v>
      </c>
      <c r="G287" s="23" t="n">
        <v>1</v>
      </c>
      <c r="H287" s="24" t="n">
        <v>1</v>
      </c>
      <c r="I287" s="24" t="n">
        <v>45</v>
      </c>
      <c r="J287" s="24" t="n">
        <v>0</v>
      </c>
      <c r="K287" s="24" t="n">
        <v>-0</v>
      </c>
      <c r="L287" s="24" t="n">
        <v>-0</v>
      </c>
      <c r="M287" s="24"/>
      <c r="N287" s="24"/>
      <c r="O287" s="6" t="s">
        <f>=I287+J287+K287+L287</f>
      </c>
      <c r="P287" s="22"/>
    </row>
    <row collapsed="false" customFormat="false" customHeight="false" hidden="false" ht="12.1" outlineLevel="0" r="288">
      <c r="A288" s="33" t="n">
        <v>44435.588136574</v>
      </c>
      <c r="B288" s="34" t="s">
        <v>200</v>
      </c>
      <c r="C288" s="34" t="s">
        <v>201</v>
      </c>
      <c r="D288" s="34" t="s">
        <v>125</v>
      </c>
      <c r="E288" s="34" t="s">
        <v>137</v>
      </c>
      <c r="F288" s="34" t="s">
        <v>19</v>
      </c>
      <c r="G288" s="35" t="n">
        <v>-45</v>
      </c>
      <c r="H288" s="36" t="n">
        <v>87.0725</v>
      </c>
      <c r="I288" s="36" t="n">
        <v>3918.26</v>
      </c>
      <c r="J288" s="36" t="n">
        <v>0</v>
      </c>
      <c r="K288" s="36" t="n">
        <v>-11.75</v>
      </c>
      <c r="L288" s="36" t="n">
        <v>-0</v>
      </c>
      <c r="M288" s="36"/>
      <c r="N288" s="6" t="s">
        <f>=I288+J288+K288+L288</f>
      </c>
      <c r="O288" s="36"/>
      <c r="P288" s="34"/>
    </row>
    <row collapsed="false" customFormat="false" customHeight="false" hidden="false" ht="12.1" outlineLevel="0" r="289">
      <c r="A289" s="33" t="n">
        <v>44435.588298611</v>
      </c>
      <c r="B289" s="34" t="s">
        <v>135</v>
      </c>
      <c r="C289" s="34" t="s">
        <v>136</v>
      </c>
      <c r="D289" s="34" t="s">
        <v>125</v>
      </c>
      <c r="E289" s="34" t="s">
        <v>137</v>
      </c>
      <c r="F289" s="34" t="s">
        <v>19</v>
      </c>
      <c r="G289" s="35" t="n">
        <v>-50</v>
      </c>
      <c r="H289" s="36" t="n">
        <v>74.055</v>
      </c>
      <c r="I289" s="36" t="n">
        <v>3702.75</v>
      </c>
      <c r="J289" s="36" t="n">
        <v>0</v>
      </c>
      <c r="K289" s="36" t="n">
        <v>-11.11</v>
      </c>
      <c r="L289" s="36" t="n">
        <v>-0</v>
      </c>
      <c r="M289" s="36"/>
      <c r="N289" s="6" t="s">
        <f>=I289+J289+K289+L289</f>
      </c>
      <c r="O289" s="36"/>
      <c r="P289" s="34"/>
    </row>
    <row collapsed="false" customFormat="false" customHeight="false" hidden="false" ht="12.1" outlineLevel="0" r="290">
      <c r="A290" s="25" t="n">
        <v>44435.588553241</v>
      </c>
      <c r="B290" s="26" t="s">
        <v>138</v>
      </c>
      <c r="C290" s="26" t="s">
        <v>45</v>
      </c>
      <c r="D290" s="26" t="s">
        <v>138</v>
      </c>
      <c r="E290" s="26" t="s">
        <v>138</v>
      </c>
      <c r="F290" s="26" t="s">
        <v>19</v>
      </c>
      <c r="G290" s="27" t="n">
        <v>2</v>
      </c>
      <c r="H290" s="28" t="n">
        <v>-3796.705</v>
      </c>
      <c r="I290" s="28" t="n">
        <v>-7598.15</v>
      </c>
      <c r="J290" s="28" t="n">
        <v>0</v>
      </c>
      <c r="K290" s="28" t="n">
        <v>-0</v>
      </c>
      <c r="L290" s="28" t="n">
        <v>-0</v>
      </c>
      <c r="M290" s="28"/>
      <c r="N290" s="6" t="s">
        <f>=I290+J290+K290+L290</f>
      </c>
      <c r="O290" s="28"/>
      <c r="P290" s="26"/>
    </row>
    <row collapsed="false" customFormat="false" customHeight="false" hidden="false" ht="12.1" outlineLevel="0" r="291">
      <c r="A291" s="25" t="n">
        <v>44438.737581019</v>
      </c>
      <c r="B291" s="26" t="s">
        <v>138</v>
      </c>
      <c r="C291" s="26" t="s">
        <v>45</v>
      </c>
      <c r="D291" s="26" t="s">
        <v>138</v>
      </c>
      <c r="E291" s="26" t="s">
        <v>138</v>
      </c>
      <c r="F291" s="26" t="s">
        <v>19</v>
      </c>
      <c r="G291" s="27" t="n">
        <v>1</v>
      </c>
      <c r="H291" s="28" t="n">
        <v>-8053.28</v>
      </c>
      <c r="I291" s="28" t="n">
        <v>-8053.28</v>
      </c>
      <c r="J291" s="28" t="n">
        <v>0</v>
      </c>
      <c r="K291" s="28" t="n">
        <v>-0</v>
      </c>
      <c r="L291" s="28" t="n">
        <v>-0</v>
      </c>
      <c r="M291" s="28"/>
      <c r="N291" s="6" t="s">
        <f>=I291+J291+K291+L291</f>
      </c>
      <c r="O291" s="28"/>
      <c r="P291" s="26"/>
    </row>
    <row collapsed="false" customFormat="false" customHeight="false" hidden="false" ht="12.1" outlineLevel="0" r="292">
      <c r="A292" s="21" t="n">
        <v>44447.756516204</v>
      </c>
      <c r="B292" s="22" t="s">
        <v>134</v>
      </c>
      <c r="C292" s="22" t="s">
        <v>47</v>
      </c>
      <c r="D292" s="22" t="s">
        <v>134</v>
      </c>
      <c r="E292" s="22" t="s">
        <v>134</v>
      </c>
      <c r="F292" s="22" t="s">
        <v>19</v>
      </c>
      <c r="G292" s="23" t="n">
        <v>2</v>
      </c>
      <c r="H292" s="24" t="n">
        <v>1</v>
      </c>
      <c r="I292" s="24" t="n">
        <v>5000</v>
      </c>
      <c r="J292" s="24" t="n">
        <v>0</v>
      </c>
      <c r="K292" s="24" t="n">
        <v>-0</v>
      </c>
      <c r="L292" s="24" t="n">
        <v>-0</v>
      </c>
      <c r="M292" s="24"/>
      <c r="N292" s="6" t="s">
        <f>=I292+J292+K292+L292</f>
      </c>
      <c r="O292" s="24"/>
      <c r="P292" s="22"/>
    </row>
    <row collapsed="false" customFormat="false" customHeight="false" hidden="false" ht="12.1" outlineLevel="0" r="293">
      <c r="A293" s="20" t="n">
        <v>44447.757685185</v>
      </c>
      <c r="B293" s="16" t="s">
        <v>135</v>
      </c>
      <c r="C293" s="16" t="s">
        <v>136</v>
      </c>
      <c r="D293" s="16" t="s">
        <v>84</v>
      </c>
      <c r="E293" s="16" t="s">
        <v>137</v>
      </c>
      <c r="F293" s="16" t="s">
        <v>19</v>
      </c>
      <c r="G293" s="7" t="n">
        <v>66</v>
      </c>
      <c r="H293" s="6" t="n">
        <v>73.4</v>
      </c>
      <c r="I293" s="6" t="n">
        <v>-4844.4</v>
      </c>
      <c r="J293" s="6" t="n">
        <v>-0</v>
      </c>
      <c r="K293" s="6" t="n">
        <v>-14.54</v>
      </c>
      <c r="L293" s="6" t="n">
        <v>-0</v>
      </c>
      <c r="M293" s="6"/>
      <c r="N293" s="6" t="s">
        <f>=I293+J293+K293+L293</f>
      </c>
      <c r="O293" s="6"/>
      <c r="P293" s="16"/>
    </row>
    <row collapsed="false" customFormat="false" customHeight="false" hidden="false" ht="12.1" outlineLevel="0" r="294">
      <c r="A294" s="20" t="n">
        <v>44447.759178241</v>
      </c>
      <c r="B294" s="16" t="s">
        <v>124</v>
      </c>
      <c r="C294" s="16" t="s">
        <v>205</v>
      </c>
      <c r="D294" s="16" t="s">
        <v>84</v>
      </c>
      <c r="E294" s="16" t="s">
        <v>17</v>
      </c>
      <c r="F294" s="16" t="s">
        <v>36</v>
      </c>
      <c r="G294" s="7" t="n">
        <v>400</v>
      </c>
      <c r="H294" s="6" t="n">
        <v>0.115</v>
      </c>
      <c r="I294" s="6" t="n">
        <v>-46</v>
      </c>
      <c r="J294" s="6" t="n">
        <v>-0</v>
      </c>
      <c r="K294" s="6" t="n">
        <v>-0</v>
      </c>
      <c r="L294" s="6" t="n">
        <v>-0</v>
      </c>
      <c r="M294" s="6" t="s">
        <f>=I294+J294+K294+L294</f>
      </c>
      <c r="N294" s="6"/>
      <c r="O294" s="6"/>
      <c r="P294" s="16"/>
    </row>
    <row collapsed="false" customFormat="false" customHeight="false" hidden="false" ht="12.1" outlineLevel="0" r="295">
      <c r="A295" s="21" t="n">
        <v>44452.582256944</v>
      </c>
      <c r="B295" s="22" t="s">
        <v>134</v>
      </c>
      <c r="C295" s="22" t="s">
        <v>47</v>
      </c>
      <c r="D295" s="22" t="s">
        <v>134</v>
      </c>
      <c r="E295" s="22" t="s">
        <v>134</v>
      </c>
      <c r="F295" s="22" t="s">
        <v>19</v>
      </c>
      <c r="G295" s="23" t="n">
        <v>2</v>
      </c>
      <c r="H295" s="24" t="n">
        <v>1</v>
      </c>
      <c r="I295" s="24" t="n">
        <v>1000</v>
      </c>
      <c r="J295" s="24" t="n">
        <v>0</v>
      </c>
      <c r="K295" s="24" t="n">
        <v>-0</v>
      </c>
      <c r="L295" s="24" t="n">
        <v>-0</v>
      </c>
      <c r="M295" s="24"/>
      <c r="N295" s="6" t="s">
        <f>=I295+J295+K295+L295</f>
      </c>
      <c r="O295" s="24"/>
      <c r="P295" s="22"/>
    </row>
    <row collapsed="false" customFormat="false" customHeight="false" hidden="false" ht="12.1" outlineLevel="0" r="296">
      <c r="A296" s="20" t="n">
        <v>44452.582673611</v>
      </c>
      <c r="B296" s="16" t="s">
        <v>135</v>
      </c>
      <c r="C296" s="16" t="s">
        <v>136</v>
      </c>
      <c r="D296" s="16" t="s">
        <v>84</v>
      </c>
      <c r="E296" s="16" t="s">
        <v>137</v>
      </c>
      <c r="F296" s="16" t="s">
        <v>19</v>
      </c>
      <c r="G296" s="7" t="n">
        <v>14</v>
      </c>
      <c r="H296" s="6" t="n">
        <v>73.00125</v>
      </c>
      <c r="I296" s="6" t="n">
        <v>-1022.02</v>
      </c>
      <c r="J296" s="6" t="n">
        <v>-0</v>
      </c>
      <c r="K296" s="6" t="n">
        <v>-3.06</v>
      </c>
      <c r="L296" s="6" t="n">
        <v>-0</v>
      </c>
      <c r="M296" s="6"/>
      <c r="N296" s="6" t="s">
        <f>=I296+J296+K296+L296</f>
      </c>
      <c r="O296" s="6"/>
      <c r="P296" s="16"/>
    </row>
    <row collapsed="false" customFormat="false" customHeight="false" hidden="false" ht="12.1" outlineLevel="0" r="297">
      <c r="A297" s="20" t="n">
        <v>44452.583009259</v>
      </c>
      <c r="B297" s="16" t="s">
        <v>124</v>
      </c>
      <c r="C297" s="16" t="s">
        <v>205</v>
      </c>
      <c r="D297" s="16" t="s">
        <v>84</v>
      </c>
      <c r="E297" s="16" t="s">
        <v>17</v>
      </c>
      <c r="F297" s="16" t="s">
        <v>36</v>
      </c>
      <c r="G297" s="7" t="n">
        <v>200</v>
      </c>
      <c r="H297" s="6" t="n">
        <v>0.1144</v>
      </c>
      <c r="I297" s="6" t="n">
        <v>-22.88</v>
      </c>
      <c r="J297" s="6" t="n">
        <v>-0</v>
      </c>
      <c r="K297" s="6" t="n">
        <v>-0</v>
      </c>
      <c r="L297" s="6" t="n">
        <v>-0</v>
      </c>
      <c r="M297" s="6" t="s">
        <f>=I297+J297+K297+L297</f>
      </c>
      <c r="N297" s="6"/>
      <c r="O297" s="6"/>
      <c r="P297" s="16"/>
    </row>
    <row collapsed="false" customFormat="false" customHeight="false" hidden="false" ht="12.1" outlineLevel="0" r="298">
      <c r="A298" s="21" t="n">
        <v>44459.517106481</v>
      </c>
      <c r="B298" s="22" t="s">
        <v>134</v>
      </c>
      <c r="C298" s="22" t="s">
        <v>47</v>
      </c>
      <c r="D298" s="22" t="s">
        <v>134</v>
      </c>
      <c r="E298" s="22" t="s">
        <v>134</v>
      </c>
      <c r="F298" s="22" t="s">
        <v>19</v>
      </c>
      <c r="G298" s="23" t="n">
        <v>2</v>
      </c>
      <c r="H298" s="24" t="n">
        <v>1</v>
      </c>
      <c r="I298" s="24" t="n">
        <v>1000</v>
      </c>
      <c r="J298" s="24" t="n">
        <v>0</v>
      </c>
      <c r="K298" s="24" t="n">
        <v>-0</v>
      </c>
      <c r="L298" s="24" t="n">
        <v>-0</v>
      </c>
      <c r="M298" s="24"/>
      <c r="N298" s="6" t="s">
        <f>=I298+J298+K298+L298</f>
      </c>
      <c r="O298" s="24"/>
      <c r="P298" s="22"/>
    </row>
    <row collapsed="false" customFormat="false" customHeight="false" hidden="false" ht="12.1" outlineLevel="0" r="299">
      <c r="A299" s="20" t="n">
        <v>44459.518391204</v>
      </c>
      <c r="B299" s="16" t="s">
        <v>135</v>
      </c>
      <c r="C299" s="16" t="s">
        <v>136</v>
      </c>
      <c r="D299" s="16" t="s">
        <v>84</v>
      </c>
      <c r="E299" s="16" t="s">
        <v>137</v>
      </c>
      <c r="F299" s="16" t="s">
        <v>19</v>
      </c>
      <c r="G299" s="7" t="n">
        <v>14</v>
      </c>
      <c r="H299" s="6" t="n">
        <v>73.4425</v>
      </c>
      <c r="I299" s="6" t="n">
        <v>-1028.2</v>
      </c>
      <c r="J299" s="6" t="n">
        <v>-0</v>
      </c>
      <c r="K299" s="6" t="n">
        <v>-3.08</v>
      </c>
      <c r="L299" s="6" t="n">
        <v>-0</v>
      </c>
      <c r="M299" s="6"/>
      <c r="N299" s="6" t="s">
        <f>=I299+J299+K299+L299</f>
      </c>
      <c r="O299" s="6"/>
      <c r="P299" s="16"/>
    </row>
    <row collapsed="false" customFormat="false" customHeight="false" hidden="false" ht="12.1" outlineLevel="0" r="300">
      <c r="A300" s="20" t="n">
        <v>44459.518900463</v>
      </c>
      <c r="B300" s="16" t="s">
        <v>124</v>
      </c>
      <c r="C300" s="16" t="s">
        <v>205</v>
      </c>
      <c r="D300" s="16" t="s">
        <v>84</v>
      </c>
      <c r="E300" s="16" t="s">
        <v>17</v>
      </c>
      <c r="F300" s="16" t="s">
        <v>36</v>
      </c>
      <c r="G300" s="7" t="n">
        <v>200</v>
      </c>
      <c r="H300" s="6" t="n">
        <v>0.1116</v>
      </c>
      <c r="I300" s="6" t="n">
        <v>-22.32</v>
      </c>
      <c r="J300" s="6" t="n">
        <v>-0</v>
      </c>
      <c r="K300" s="6" t="n">
        <v>-0</v>
      </c>
      <c r="L300" s="6" t="n">
        <v>-0</v>
      </c>
      <c r="M300" s="6" t="s">
        <f>=I300+J300+K300+L300</f>
      </c>
      <c r="N300" s="6"/>
      <c r="O300" s="6"/>
      <c r="P300" s="16"/>
    </row>
    <row collapsed="false" customFormat="false" customHeight="false" hidden="false" ht="12.1" outlineLevel="0" r="301">
      <c r="A301" s="21" t="n">
        <v>44466.475960648</v>
      </c>
      <c r="B301" s="22" t="s">
        <v>134</v>
      </c>
      <c r="C301" s="22" t="s">
        <v>47</v>
      </c>
      <c r="D301" s="22" t="s">
        <v>134</v>
      </c>
      <c r="E301" s="22" t="s">
        <v>134</v>
      </c>
      <c r="F301" s="22" t="s">
        <v>19</v>
      </c>
      <c r="G301" s="23" t="n">
        <v>2</v>
      </c>
      <c r="H301" s="24" t="n">
        <v>1</v>
      </c>
      <c r="I301" s="24" t="n">
        <v>1000</v>
      </c>
      <c r="J301" s="24" t="n">
        <v>0</v>
      </c>
      <c r="K301" s="24" t="n">
        <v>-0</v>
      </c>
      <c r="L301" s="24" t="n">
        <v>-0</v>
      </c>
      <c r="M301" s="24"/>
      <c r="N301" s="6" t="s">
        <f>=I301+J301+K301+L301</f>
      </c>
      <c r="O301" s="24"/>
      <c r="P301" s="22"/>
    </row>
    <row collapsed="false" customFormat="false" customHeight="false" hidden="false" ht="12.1" outlineLevel="0" r="302">
      <c r="A302" s="20" t="n">
        <v>44466.47630787</v>
      </c>
      <c r="B302" s="16" t="s">
        <v>135</v>
      </c>
      <c r="C302" s="16" t="s">
        <v>136</v>
      </c>
      <c r="D302" s="16" t="s">
        <v>84</v>
      </c>
      <c r="E302" s="16" t="s">
        <v>137</v>
      </c>
      <c r="F302" s="16" t="s">
        <v>19</v>
      </c>
      <c r="G302" s="7" t="n">
        <v>14</v>
      </c>
      <c r="H302" s="6" t="n">
        <v>72.67375</v>
      </c>
      <c r="I302" s="6" t="n">
        <v>-1017.44</v>
      </c>
      <c r="J302" s="6" t="n">
        <v>-0</v>
      </c>
      <c r="K302" s="6" t="n">
        <v>-3.06</v>
      </c>
      <c r="L302" s="6" t="n">
        <v>-0</v>
      </c>
      <c r="M302" s="6"/>
      <c r="N302" s="6" t="s">
        <f>=I302+J302+K302+L302</f>
      </c>
      <c r="O302" s="6"/>
      <c r="P302" s="16"/>
    </row>
    <row collapsed="false" customFormat="false" customHeight="false" hidden="false" ht="12.1" outlineLevel="0" r="303">
      <c r="A303" s="21" t="n">
        <v>44466.483599537</v>
      </c>
      <c r="B303" s="22" t="s">
        <v>134</v>
      </c>
      <c r="C303" s="22" t="s">
        <v>47</v>
      </c>
      <c r="D303" s="22" t="s">
        <v>134</v>
      </c>
      <c r="E303" s="22" t="s">
        <v>134</v>
      </c>
      <c r="F303" s="22" t="s">
        <v>36</v>
      </c>
      <c r="G303" s="23" t="n">
        <v>4</v>
      </c>
      <c r="H303" s="24" t="n">
        <v>1</v>
      </c>
      <c r="I303" s="24" t="n">
        <v>6.2</v>
      </c>
      <c r="J303" s="24" t="n">
        <v>0</v>
      </c>
      <c r="K303" s="24" t="n">
        <v>-0</v>
      </c>
      <c r="L303" s="24" t="n">
        <v>-0</v>
      </c>
      <c r="M303" s="6" t="s">
        <f>=I303+J303+K303+L303</f>
      </c>
      <c r="N303" s="24"/>
      <c r="O303" s="24"/>
      <c r="P303" s="22"/>
    </row>
    <row collapsed="false" customFormat="false" customHeight="false" hidden="false" ht="12.1" outlineLevel="0" r="304">
      <c r="A304" s="20" t="n">
        <v>44466.484398148</v>
      </c>
      <c r="B304" s="16" t="s">
        <v>124</v>
      </c>
      <c r="C304" s="16" t="s">
        <v>205</v>
      </c>
      <c r="D304" s="16" t="s">
        <v>84</v>
      </c>
      <c r="E304" s="16" t="s">
        <v>17</v>
      </c>
      <c r="F304" s="16" t="s">
        <v>36</v>
      </c>
      <c r="G304" s="7" t="n">
        <v>200</v>
      </c>
      <c r="H304" s="6" t="n">
        <v>0.114</v>
      </c>
      <c r="I304" s="6" t="n">
        <v>-22.8</v>
      </c>
      <c r="J304" s="6" t="n">
        <v>-0</v>
      </c>
      <c r="K304" s="6" t="n">
        <v>-0</v>
      </c>
      <c r="L304" s="6" t="n">
        <v>-0</v>
      </c>
      <c r="M304" s="6" t="s">
        <f>=I304+J304+K304+L304</f>
      </c>
      <c r="N304" s="6"/>
      <c r="O304" s="6"/>
      <c r="P304" s="16"/>
    </row>
    <row collapsed="false" customFormat="false" customHeight="false" hidden="false" ht="12.1" outlineLevel="0" r="305">
      <c r="A305" s="21" t="n">
        <v>44473.510243056</v>
      </c>
      <c r="B305" s="22" t="s">
        <v>134</v>
      </c>
      <c r="C305" s="22" t="s">
        <v>47</v>
      </c>
      <c r="D305" s="22" t="s">
        <v>134</v>
      </c>
      <c r="E305" s="22" t="s">
        <v>134</v>
      </c>
      <c r="F305" s="22" t="s">
        <v>36</v>
      </c>
      <c r="G305" s="23" t="n">
        <v>2</v>
      </c>
      <c r="H305" s="24" t="n">
        <v>1</v>
      </c>
      <c r="I305" s="24" t="n">
        <v>22.14</v>
      </c>
      <c r="J305" s="24" t="n">
        <v>0</v>
      </c>
      <c r="K305" s="24" t="n">
        <v>-0</v>
      </c>
      <c r="L305" s="24" t="n">
        <v>-0</v>
      </c>
      <c r="M305" s="6" t="s">
        <f>=I305+J305+K305+L305</f>
      </c>
      <c r="N305" s="24"/>
      <c r="O305" s="24"/>
      <c r="P305" s="22"/>
    </row>
    <row collapsed="false" customFormat="false" customHeight="false" hidden="false" ht="12.1" outlineLevel="0" r="306">
      <c r="A306" s="20" t="n">
        <v>44473.522986111</v>
      </c>
      <c r="B306" s="16" t="s">
        <v>124</v>
      </c>
      <c r="C306" s="16" t="s">
        <v>205</v>
      </c>
      <c r="D306" s="16" t="s">
        <v>84</v>
      </c>
      <c r="E306" s="16" t="s">
        <v>17</v>
      </c>
      <c r="F306" s="16" t="s">
        <v>36</v>
      </c>
      <c r="G306" s="7" t="n">
        <v>200</v>
      </c>
      <c r="H306" s="6" t="n">
        <v>0.1107</v>
      </c>
      <c r="I306" s="6" t="n">
        <v>-22.14</v>
      </c>
      <c r="J306" s="6" t="n">
        <v>-0</v>
      </c>
      <c r="K306" s="6" t="n">
        <v>-0</v>
      </c>
      <c r="L306" s="6" t="n">
        <v>-0</v>
      </c>
      <c r="M306" s="6" t="s">
        <f>=I306+J306+K306+L306</f>
      </c>
      <c r="N306" s="6"/>
      <c r="O306" s="6"/>
      <c r="P306" s="16"/>
    </row>
    <row collapsed="false" customFormat="false" customHeight="false" hidden="false" ht="12.1" outlineLevel="0" r="307">
      <c r="A307" s="20" t="n">
        <v>44480.447407407</v>
      </c>
      <c r="B307" s="16" t="s">
        <v>135</v>
      </c>
      <c r="C307" s="16" t="s">
        <v>136</v>
      </c>
      <c r="D307" s="16" t="s">
        <v>84</v>
      </c>
      <c r="E307" s="16" t="s">
        <v>137</v>
      </c>
      <c r="F307" s="16" t="s">
        <v>19</v>
      </c>
      <c r="G307" s="7" t="n">
        <v>24</v>
      </c>
      <c r="H307" s="6" t="n">
        <v>71.64625</v>
      </c>
      <c r="I307" s="6" t="n">
        <v>-1719.51</v>
      </c>
      <c r="J307" s="6" t="n">
        <v>-0</v>
      </c>
      <c r="K307" s="6" t="n">
        <v>-5.16</v>
      </c>
      <c r="L307" s="6" t="n">
        <v>-0</v>
      </c>
      <c r="M307" s="6"/>
      <c r="N307" s="6" t="s">
        <f>=I307+J307+K307+L307</f>
      </c>
      <c r="O307" s="6"/>
      <c r="P307" s="16"/>
    </row>
    <row collapsed="false" customFormat="false" customHeight="false" hidden="false" ht="12.1" outlineLevel="0" r="308">
      <c r="A308" s="21" t="n">
        <v>44480.447407407</v>
      </c>
      <c r="B308" s="22" t="s">
        <v>134</v>
      </c>
      <c r="C308" s="22" t="s">
        <v>47</v>
      </c>
      <c r="D308" s="22" t="s">
        <v>134</v>
      </c>
      <c r="E308" s="22" t="s">
        <v>134</v>
      </c>
      <c r="F308" s="22" t="s">
        <v>19</v>
      </c>
      <c r="G308" s="23" t="n">
        <v>2</v>
      </c>
      <c r="H308" s="24" t="n">
        <v>1</v>
      </c>
      <c r="I308" s="24" t="n">
        <v>1724.67</v>
      </c>
      <c r="J308" s="24" t="n">
        <v>0</v>
      </c>
      <c r="K308" s="24" t="n">
        <v>-0</v>
      </c>
      <c r="L308" s="24" t="n">
        <v>-0</v>
      </c>
      <c r="M308" s="24"/>
      <c r="N308" s="6" t="s">
        <f>=I308+J308+K308+L308</f>
      </c>
      <c r="O308" s="24"/>
      <c r="P308" s="22"/>
    </row>
    <row collapsed="false" customFormat="false" customHeight="false" hidden="false" ht="12.1" outlineLevel="0" r="309">
      <c r="A309" s="20" t="n">
        <v>44480.749652778</v>
      </c>
      <c r="B309" s="16" t="s">
        <v>124</v>
      </c>
      <c r="C309" s="16" t="s">
        <v>205</v>
      </c>
      <c r="D309" s="16" t="s">
        <v>84</v>
      </c>
      <c r="E309" s="16" t="s">
        <v>17</v>
      </c>
      <c r="F309" s="16" t="s">
        <v>36</v>
      </c>
      <c r="G309" s="7" t="n">
        <v>200</v>
      </c>
      <c r="H309" s="6" t="n">
        <v>0.1125</v>
      </c>
      <c r="I309" s="6" t="n">
        <v>-22.5</v>
      </c>
      <c r="J309" s="6" t="n">
        <v>-0</v>
      </c>
      <c r="K309" s="6" t="n">
        <v>-0</v>
      </c>
      <c r="L309" s="6" t="n">
        <v>-0</v>
      </c>
      <c r="M309" s="6" t="s">
        <f>=I309+J309+K309+L309</f>
      </c>
      <c r="N309" s="6"/>
      <c r="O309" s="6"/>
      <c r="P309" s="16"/>
    </row>
    <row collapsed="false" customFormat="false" customHeight="false" hidden="false" ht="12.1" outlineLevel="0" r="310">
      <c r="A310" s="21" t="n">
        <v>44484.7515625</v>
      </c>
      <c r="B310" s="22" t="s">
        <v>134</v>
      </c>
      <c r="C310" s="22" t="s">
        <v>47</v>
      </c>
      <c r="D310" s="22" t="s">
        <v>134</v>
      </c>
      <c r="E310" s="22" t="s">
        <v>134</v>
      </c>
      <c r="F310" s="22" t="s">
        <v>19</v>
      </c>
      <c r="G310" s="23" t="n">
        <v>2</v>
      </c>
      <c r="H310" s="24" t="n">
        <v>1</v>
      </c>
      <c r="I310" s="24" t="n">
        <v>1423.44</v>
      </c>
      <c r="J310" s="24" t="n">
        <v>0</v>
      </c>
      <c r="K310" s="24" t="n">
        <v>-0</v>
      </c>
      <c r="L310" s="24" t="n">
        <v>-0</v>
      </c>
      <c r="M310" s="24"/>
      <c r="N310" s="6" t="s">
        <f>=I310+J310+K310+L310</f>
      </c>
      <c r="O310" s="24"/>
      <c r="P310" s="22"/>
    </row>
    <row collapsed="false" customFormat="false" customHeight="false" hidden="false" ht="12.1" outlineLevel="0" r="311">
      <c r="A311" s="20" t="n">
        <v>44484.751574074</v>
      </c>
      <c r="B311" s="16" t="s">
        <v>135</v>
      </c>
      <c r="C311" s="16" t="s">
        <v>136</v>
      </c>
      <c r="D311" s="16" t="s">
        <v>84</v>
      </c>
      <c r="E311" s="16" t="s">
        <v>137</v>
      </c>
      <c r="F311" s="16" t="s">
        <v>19</v>
      </c>
      <c r="G311" s="7" t="n">
        <v>20</v>
      </c>
      <c r="H311" s="6" t="n">
        <v>70.95875</v>
      </c>
      <c r="I311" s="6" t="n">
        <v>-1419.18</v>
      </c>
      <c r="J311" s="6" t="n">
        <v>-0</v>
      </c>
      <c r="K311" s="6" t="n">
        <v>-4.26</v>
      </c>
      <c r="L311" s="6" t="n">
        <v>-0</v>
      </c>
      <c r="M311" s="6"/>
      <c r="N311" s="6" t="s">
        <f>=I311+J311+K311+L311</f>
      </c>
      <c r="O311" s="6"/>
      <c r="P311" s="16"/>
    </row>
    <row collapsed="false" customFormat="false" customHeight="false" hidden="false" ht="12.1" outlineLevel="0" r="312">
      <c r="A312" s="21" t="n">
        <v>44487.503900463</v>
      </c>
      <c r="B312" s="22" t="s">
        <v>134</v>
      </c>
      <c r="C312" s="22" t="s">
        <v>47</v>
      </c>
      <c r="D312" s="22" t="s">
        <v>134</v>
      </c>
      <c r="E312" s="22" t="s">
        <v>134</v>
      </c>
      <c r="F312" s="22" t="s">
        <v>19</v>
      </c>
      <c r="G312" s="23" t="n">
        <v>2</v>
      </c>
      <c r="H312" s="24" t="n">
        <v>1</v>
      </c>
      <c r="I312" s="24" t="n">
        <v>286.02</v>
      </c>
      <c r="J312" s="24" t="n">
        <v>0</v>
      </c>
      <c r="K312" s="24" t="n">
        <v>-0</v>
      </c>
      <c r="L312" s="24" t="n">
        <v>-0</v>
      </c>
      <c r="M312" s="24"/>
      <c r="N312" s="6" t="s">
        <f>=I312+J312+K312+L312</f>
      </c>
      <c r="O312" s="24"/>
      <c r="P312" s="22"/>
    </row>
    <row collapsed="false" customFormat="false" customHeight="false" hidden="false" ht="12.1" outlineLevel="0" r="313">
      <c r="A313" s="20" t="n">
        <v>44487.503912037</v>
      </c>
      <c r="B313" s="16" t="s">
        <v>135</v>
      </c>
      <c r="C313" s="16" t="s">
        <v>136</v>
      </c>
      <c r="D313" s="16" t="s">
        <v>84</v>
      </c>
      <c r="E313" s="16" t="s">
        <v>137</v>
      </c>
      <c r="F313" s="16" t="s">
        <v>19</v>
      </c>
      <c r="G313" s="7" t="n">
        <v>4</v>
      </c>
      <c r="H313" s="6" t="n">
        <v>71.2875</v>
      </c>
      <c r="I313" s="6" t="n">
        <v>-285.16</v>
      </c>
      <c r="J313" s="6" t="n">
        <v>-0</v>
      </c>
      <c r="K313" s="6" t="n">
        <v>-0.86</v>
      </c>
      <c r="L313" s="6" t="n">
        <v>-0</v>
      </c>
      <c r="M313" s="6"/>
      <c r="N313" s="6" t="s">
        <f>=I313+J313+K313+L313</f>
      </c>
      <c r="O313" s="6"/>
      <c r="P313" s="16"/>
    </row>
    <row collapsed="false" customFormat="false" customHeight="false" hidden="false" ht="12.1" outlineLevel="0" r="314">
      <c r="A314" s="25" t="n">
        <v>44487.504293981</v>
      </c>
      <c r="B314" s="26" t="s">
        <v>138</v>
      </c>
      <c r="C314" s="26" t="s">
        <v>45</v>
      </c>
      <c r="D314" s="26" t="s">
        <v>138</v>
      </c>
      <c r="E314" s="26" t="s">
        <v>138</v>
      </c>
      <c r="F314" s="26" t="s">
        <v>19</v>
      </c>
      <c r="G314" s="27" t="n">
        <v>2</v>
      </c>
      <c r="H314" s="28" t="n">
        <v>0</v>
      </c>
      <c r="I314" s="28" t="n">
        <v>-64.2</v>
      </c>
      <c r="J314" s="28" t="n">
        <v>0</v>
      </c>
      <c r="K314" s="28" t="n">
        <v>-0</v>
      </c>
      <c r="L314" s="28" t="n">
        <v>-0</v>
      </c>
      <c r="M314" s="28"/>
      <c r="N314" s="6" t="s">
        <f>=I314+J314+K314+L314</f>
      </c>
      <c r="O314" s="28"/>
      <c r="P314" s="26"/>
    </row>
    <row collapsed="false" customFormat="false" customHeight="false" hidden="false" ht="12.1" outlineLevel="0" r="315">
      <c r="A315" s="20" t="n">
        <v>44487.550740741</v>
      </c>
      <c r="B315" s="16" t="s">
        <v>124</v>
      </c>
      <c r="C315" s="16" t="s">
        <v>205</v>
      </c>
      <c r="D315" s="16" t="s">
        <v>84</v>
      </c>
      <c r="E315" s="16" t="s">
        <v>17</v>
      </c>
      <c r="F315" s="16" t="s">
        <v>36</v>
      </c>
      <c r="G315" s="7" t="n">
        <v>200</v>
      </c>
      <c r="H315" s="6" t="n">
        <v>0.1135</v>
      </c>
      <c r="I315" s="6" t="n">
        <v>-22.7</v>
      </c>
      <c r="J315" s="6" t="n">
        <v>-0</v>
      </c>
      <c r="K315" s="6" t="n">
        <v>-0</v>
      </c>
      <c r="L315" s="6" t="n">
        <v>-0</v>
      </c>
      <c r="M315" s="6" t="s">
        <f>=I315+J315+K315+L315</f>
      </c>
      <c r="N315" s="6"/>
      <c r="O315" s="6"/>
      <c r="P315" s="16"/>
    </row>
    <row collapsed="false" customFormat="false" customHeight="false" hidden="false" ht="12.1" outlineLevel="0" r="316">
      <c r="A316" s="21" t="n">
        <v>44494.491747685</v>
      </c>
      <c r="B316" s="22" t="s">
        <v>134</v>
      </c>
      <c r="C316" s="22" t="s">
        <v>47</v>
      </c>
      <c r="D316" s="22" t="s">
        <v>134</v>
      </c>
      <c r="E316" s="22" t="s">
        <v>134</v>
      </c>
      <c r="F316" s="22" t="s">
        <v>19</v>
      </c>
      <c r="G316" s="23" t="n">
        <v>2</v>
      </c>
      <c r="H316" s="24" t="n">
        <v>1</v>
      </c>
      <c r="I316" s="24" t="n">
        <v>1440</v>
      </c>
      <c r="J316" s="24" t="n">
        <v>0</v>
      </c>
      <c r="K316" s="24" t="n">
        <v>-0</v>
      </c>
      <c r="L316" s="24" t="n">
        <v>-0</v>
      </c>
      <c r="M316" s="24"/>
      <c r="N316" s="6" t="s">
        <f>=I316+J316+K316+L316</f>
      </c>
      <c r="O316" s="24"/>
      <c r="P316" s="22"/>
    </row>
    <row collapsed="false" customFormat="false" customHeight="false" hidden="false" ht="12.1" outlineLevel="0" r="317">
      <c r="A317" s="20" t="n">
        <v>44494.493275463</v>
      </c>
      <c r="B317" s="16" t="s">
        <v>135</v>
      </c>
      <c r="C317" s="16" t="s">
        <v>136</v>
      </c>
      <c r="D317" s="16" t="s">
        <v>84</v>
      </c>
      <c r="E317" s="16" t="s">
        <v>137</v>
      </c>
      <c r="F317" s="16" t="s">
        <v>19</v>
      </c>
      <c r="G317" s="7" t="n">
        <v>20</v>
      </c>
      <c r="H317" s="6" t="n">
        <v>70.0325</v>
      </c>
      <c r="I317" s="6" t="n">
        <v>-1400.65</v>
      </c>
      <c r="J317" s="6" t="n">
        <v>-0</v>
      </c>
      <c r="K317" s="6" t="n">
        <v>-4.2</v>
      </c>
      <c r="L317" s="6" t="n">
        <v>-0</v>
      </c>
      <c r="M317" s="6"/>
      <c r="N317" s="6" t="s">
        <f>=I317+J317+K317+L317</f>
      </c>
      <c r="O317" s="6"/>
      <c r="P317" s="16"/>
    </row>
    <row collapsed="false" customFormat="false" customHeight="false" hidden="false" ht="12.1" outlineLevel="0" r="318">
      <c r="A318" s="21" t="n">
        <v>44494.494085648</v>
      </c>
      <c r="B318" s="22" t="s">
        <v>134</v>
      </c>
      <c r="C318" s="22" t="s">
        <v>47</v>
      </c>
      <c r="D318" s="22" t="s">
        <v>134</v>
      </c>
      <c r="E318" s="22" t="s">
        <v>134</v>
      </c>
      <c r="F318" s="22" t="s">
        <v>36</v>
      </c>
      <c r="G318" s="23" t="n">
        <v>2</v>
      </c>
      <c r="H318" s="24" t="n">
        <v>1</v>
      </c>
      <c r="I318" s="24" t="n">
        <v>2</v>
      </c>
      <c r="J318" s="24" t="n">
        <v>0</v>
      </c>
      <c r="K318" s="24" t="n">
        <v>-0</v>
      </c>
      <c r="L318" s="24" t="n">
        <v>-0</v>
      </c>
      <c r="M318" s="6" t="s">
        <f>=I318+J318+K318+L318</f>
      </c>
      <c r="N318" s="24"/>
      <c r="O318" s="24"/>
      <c r="P318" s="22"/>
    </row>
    <row collapsed="false" customFormat="false" customHeight="false" hidden="false" ht="12.1" outlineLevel="0" r="319">
      <c r="A319" s="20" t="n">
        <v>44494.511041667</v>
      </c>
      <c r="B319" s="16" t="s">
        <v>124</v>
      </c>
      <c r="C319" s="16" t="s">
        <v>205</v>
      </c>
      <c r="D319" s="16" t="s">
        <v>84</v>
      </c>
      <c r="E319" s="16" t="s">
        <v>17</v>
      </c>
      <c r="F319" s="16" t="s">
        <v>36</v>
      </c>
      <c r="G319" s="7" t="n">
        <v>200</v>
      </c>
      <c r="H319" s="6" t="n">
        <v>0.1159</v>
      </c>
      <c r="I319" s="6" t="n">
        <v>-23.18</v>
      </c>
      <c r="J319" s="6" t="n">
        <v>-0</v>
      </c>
      <c r="K319" s="6" t="n">
        <v>-0</v>
      </c>
      <c r="L319" s="6" t="n">
        <v>-0</v>
      </c>
      <c r="M319" s="6" t="s">
        <f>=I319+J319+K319+L319</f>
      </c>
      <c r="N319" s="6"/>
      <c r="O319" s="6"/>
      <c r="P319" s="16"/>
    </row>
    <row collapsed="false" customFormat="false" customHeight="false" hidden="false" ht="12.1" outlineLevel="0" r="320">
      <c r="A320" s="21" t="n">
        <v>44501.424768519</v>
      </c>
      <c r="B320" s="22" t="s">
        <v>134</v>
      </c>
      <c r="C320" s="22" t="s">
        <v>47</v>
      </c>
      <c r="D320" s="22" t="s">
        <v>134</v>
      </c>
      <c r="E320" s="22" t="s">
        <v>134</v>
      </c>
      <c r="F320" s="22" t="s">
        <v>19</v>
      </c>
      <c r="G320" s="23" t="n">
        <v>2</v>
      </c>
      <c r="H320" s="24" t="n">
        <v>1</v>
      </c>
      <c r="I320" s="24" t="n">
        <v>1540</v>
      </c>
      <c r="J320" s="24" t="n">
        <v>0</v>
      </c>
      <c r="K320" s="24" t="n">
        <v>-0</v>
      </c>
      <c r="L320" s="24" t="n">
        <v>-0</v>
      </c>
      <c r="M320" s="24"/>
      <c r="N320" s="6" t="s">
        <f>=I320+J320+K320+L320</f>
      </c>
      <c r="O320" s="24"/>
      <c r="P320" s="22"/>
    </row>
    <row collapsed="false" customFormat="false" customHeight="false" hidden="false" ht="12.1" outlineLevel="0" r="321">
      <c r="A321" s="20" t="n">
        <v>44501.42755787</v>
      </c>
      <c r="B321" s="16" t="s">
        <v>135</v>
      </c>
      <c r="C321" s="16" t="s">
        <v>136</v>
      </c>
      <c r="D321" s="16" t="s">
        <v>84</v>
      </c>
      <c r="E321" s="16" t="s">
        <v>137</v>
      </c>
      <c r="F321" s="16" t="s">
        <v>19</v>
      </c>
      <c r="G321" s="7" t="n">
        <v>22</v>
      </c>
      <c r="H321" s="6" t="n">
        <v>71.10125</v>
      </c>
      <c r="I321" s="6" t="n">
        <v>-1564.23</v>
      </c>
      <c r="J321" s="6" t="n">
        <v>-0</v>
      </c>
      <c r="K321" s="6" t="n">
        <v>-4.7</v>
      </c>
      <c r="L321" s="6" t="n">
        <v>-0</v>
      </c>
      <c r="M321" s="6"/>
      <c r="N321" s="6" t="s">
        <f>=I321+J321+K321+L321</f>
      </c>
      <c r="O321" s="6"/>
      <c r="P321" s="16"/>
    </row>
    <row collapsed="false" customFormat="false" customHeight="false" hidden="false" ht="12.1" outlineLevel="0" r="322">
      <c r="A322" s="20" t="n">
        <v>44501.428425926</v>
      </c>
      <c r="B322" s="16" t="s">
        <v>124</v>
      </c>
      <c r="C322" s="16" t="s">
        <v>205</v>
      </c>
      <c r="D322" s="16" t="s">
        <v>84</v>
      </c>
      <c r="E322" s="16" t="s">
        <v>17</v>
      </c>
      <c r="F322" s="16" t="s">
        <v>36</v>
      </c>
      <c r="G322" s="7" t="n">
        <v>200</v>
      </c>
      <c r="H322" s="6" t="n">
        <v>0.1178</v>
      </c>
      <c r="I322" s="6" t="n">
        <v>-23.56</v>
      </c>
      <c r="J322" s="6" t="n">
        <v>-0</v>
      </c>
      <c r="K322" s="6" t="n">
        <v>-0</v>
      </c>
      <c r="L322" s="6" t="n">
        <v>-0</v>
      </c>
      <c r="M322" s="6" t="s">
        <f>=I322+J322+K322+L322</f>
      </c>
      <c r="N322" s="6"/>
      <c r="O322" s="6"/>
      <c r="P322" s="16"/>
    </row>
    <row collapsed="false" customFormat="false" customHeight="false" hidden="false" ht="12.1" outlineLevel="0" r="323">
      <c r="A323" s="21" t="n">
        <v>44508.498981481</v>
      </c>
      <c r="B323" s="22" t="s">
        <v>134</v>
      </c>
      <c r="C323" s="22" t="s">
        <v>47</v>
      </c>
      <c r="D323" s="22" t="s">
        <v>134</v>
      </c>
      <c r="E323" s="22" t="s">
        <v>134</v>
      </c>
      <c r="F323" s="22" t="s">
        <v>19</v>
      </c>
      <c r="G323" s="23" t="n">
        <v>4</v>
      </c>
      <c r="H323" s="24" t="n">
        <v>1</v>
      </c>
      <c r="I323" s="24" t="n">
        <v>1714</v>
      </c>
      <c r="J323" s="24" t="n">
        <v>0</v>
      </c>
      <c r="K323" s="24" t="n">
        <v>-0</v>
      </c>
      <c r="L323" s="24" t="n">
        <v>-0</v>
      </c>
      <c r="M323" s="24"/>
      <c r="N323" s="6" t="s">
        <f>=I323+J323+K323+L323</f>
      </c>
      <c r="O323" s="24"/>
      <c r="P323" s="22"/>
    </row>
    <row collapsed="false" customFormat="false" customHeight="false" hidden="false" ht="12.1" outlineLevel="0" r="324">
      <c r="A324" s="20" t="n">
        <v>44508.500266204</v>
      </c>
      <c r="B324" s="16" t="s">
        <v>135</v>
      </c>
      <c r="C324" s="16" t="s">
        <v>136</v>
      </c>
      <c r="D324" s="16" t="s">
        <v>84</v>
      </c>
      <c r="E324" s="16" t="s">
        <v>137</v>
      </c>
      <c r="F324" s="16" t="s">
        <v>19</v>
      </c>
      <c r="G324" s="7" t="n">
        <v>24</v>
      </c>
      <c r="H324" s="6" t="n">
        <v>71.4</v>
      </c>
      <c r="I324" s="6" t="n">
        <v>-1713.6</v>
      </c>
      <c r="J324" s="6" t="n">
        <v>-0</v>
      </c>
      <c r="K324" s="6" t="n">
        <v>-5.14</v>
      </c>
      <c r="L324" s="6" t="n">
        <v>-0</v>
      </c>
      <c r="M324" s="6"/>
      <c r="N324" s="6" t="s">
        <f>=I324+J324+K324+L324</f>
      </c>
      <c r="O324" s="6"/>
      <c r="P324" s="16"/>
    </row>
    <row collapsed="false" customFormat="false" customHeight="false" hidden="false" ht="12.1" outlineLevel="0" r="325">
      <c r="A325" s="20" t="n">
        <v>44508.529282407</v>
      </c>
      <c r="B325" s="16" t="s">
        <v>124</v>
      </c>
      <c r="C325" s="16" t="s">
        <v>205</v>
      </c>
      <c r="D325" s="16" t="s">
        <v>84</v>
      </c>
      <c r="E325" s="16" t="s">
        <v>17</v>
      </c>
      <c r="F325" s="16" t="s">
        <v>36</v>
      </c>
      <c r="G325" s="7" t="n">
        <v>200</v>
      </c>
      <c r="H325" s="6" t="n">
        <v>0.1198</v>
      </c>
      <c r="I325" s="6" t="n">
        <v>-23.96</v>
      </c>
      <c r="J325" s="6" t="n">
        <v>-0</v>
      </c>
      <c r="K325" s="6" t="n">
        <v>-0</v>
      </c>
      <c r="L325" s="6" t="n">
        <v>-0</v>
      </c>
      <c r="M325" s="6" t="s">
        <f>=I325+J325+K325+L325</f>
      </c>
      <c r="N325" s="6"/>
      <c r="O325" s="6"/>
      <c r="P325" s="16"/>
    </row>
    <row collapsed="false" customFormat="false" customHeight="false" hidden="false" ht="12.1" outlineLevel="0" r="326">
      <c r="A326" s="21" t="n">
        <v>44515.404386574</v>
      </c>
      <c r="B326" s="22" t="s">
        <v>134</v>
      </c>
      <c r="C326" s="22" t="s">
        <v>47</v>
      </c>
      <c r="D326" s="22" t="s">
        <v>134</v>
      </c>
      <c r="E326" s="22" t="s">
        <v>134</v>
      </c>
      <c r="F326" s="22" t="s">
        <v>19</v>
      </c>
      <c r="G326" s="23" t="n">
        <v>2</v>
      </c>
      <c r="H326" s="24" t="n">
        <v>1</v>
      </c>
      <c r="I326" s="24" t="n">
        <v>1750</v>
      </c>
      <c r="J326" s="24" t="n">
        <v>0</v>
      </c>
      <c r="K326" s="24" t="n">
        <v>-0</v>
      </c>
      <c r="L326" s="24" t="n">
        <v>-0</v>
      </c>
      <c r="M326" s="24"/>
      <c r="N326" s="6" t="s">
        <f>=I326+J326+K326+L326</f>
      </c>
      <c r="O326" s="24"/>
      <c r="P326" s="22"/>
    </row>
    <row collapsed="false" customFormat="false" customHeight="false" hidden="false" ht="12.1" outlineLevel="0" r="327">
      <c r="A327" s="20" t="n">
        <v>44515.429849537</v>
      </c>
      <c r="B327" s="16" t="s">
        <v>135</v>
      </c>
      <c r="C327" s="16" t="s">
        <v>136</v>
      </c>
      <c r="D327" s="16" t="s">
        <v>84</v>
      </c>
      <c r="E327" s="16" t="s">
        <v>137</v>
      </c>
      <c r="F327" s="16" t="s">
        <v>19</v>
      </c>
      <c r="G327" s="7" t="n">
        <v>24</v>
      </c>
      <c r="H327" s="6" t="n">
        <v>72.4475</v>
      </c>
      <c r="I327" s="6" t="n">
        <v>-1738.74</v>
      </c>
      <c r="J327" s="6" t="n">
        <v>-0</v>
      </c>
      <c r="K327" s="6" t="n">
        <v>-5.22</v>
      </c>
      <c r="L327" s="6" t="n">
        <v>-0</v>
      </c>
      <c r="M327" s="6"/>
      <c r="N327" s="6" t="s">
        <f>=I327+J327+K327+L327</f>
      </c>
      <c r="O327" s="6"/>
      <c r="P327" s="16"/>
    </row>
    <row collapsed="false" customFormat="false" customHeight="false" hidden="false" ht="12.1" outlineLevel="0" r="328">
      <c r="A328" s="20" t="n">
        <v>44515.438738426</v>
      </c>
      <c r="B328" s="16" t="s">
        <v>124</v>
      </c>
      <c r="C328" s="16" t="s">
        <v>205</v>
      </c>
      <c r="D328" s="16" t="s">
        <v>84</v>
      </c>
      <c r="E328" s="16" t="s">
        <v>17</v>
      </c>
      <c r="F328" s="16" t="s">
        <v>36</v>
      </c>
      <c r="G328" s="7" t="n">
        <v>200</v>
      </c>
      <c r="H328" s="6" t="n">
        <v>0.1195</v>
      </c>
      <c r="I328" s="6" t="n">
        <v>-23.9</v>
      </c>
      <c r="J328" s="6" t="n">
        <v>-0</v>
      </c>
      <c r="K328" s="6" t="n">
        <v>-0</v>
      </c>
      <c r="L328" s="6" t="n">
        <v>-0</v>
      </c>
      <c r="M328" s="6" t="s">
        <f>=I328+J328+K328+L328</f>
      </c>
      <c r="N328" s="6"/>
      <c r="O328" s="6"/>
      <c r="P328" s="16"/>
    </row>
    <row collapsed="false" customFormat="false" customHeight="false" hidden="false" ht="12.1" outlineLevel="0" r="329">
      <c r="A329" s="21" t="n">
        <v>44522.450393519</v>
      </c>
      <c r="B329" s="22" t="s">
        <v>134</v>
      </c>
      <c r="C329" s="22" t="s">
        <v>47</v>
      </c>
      <c r="D329" s="22" t="s">
        <v>134</v>
      </c>
      <c r="E329" s="22" t="s">
        <v>134</v>
      </c>
      <c r="F329" s="22" t="s">
        <v>19</v>
      </c>
      <c r="G329" s="23" t="n">
        <v>2</v>
      </c>
      <c r="H329" s="24" t="n">
        <v>1</v>
      </c>
      <c r="I329" s="24" t="n">
        <v>1780</v>
      </c>
      <c r="J329" s="24" t="n">
        <v>0</v>
      </c>
      <c r="K329" s="24" t="n">
        <v>-0</v>
      </c>
      <c r="L329" s="24" t="n">
        <v>-0</v>
      </c>
      <c r="M329" s="24"/>
      <c r="N329" s="6" t="s">
        <f>=I329+J329+K329+L329</f>
      </c>
      <c r="O329" s="24"/>
      <c r="P329" s="22"/>
    </row>
    <row collapsed="false" customFormat="false" customHeight="false" hidden="false" ht="12.1" outlineLevel="0" r="330">
      <c r="A330" s="20" t="n">
        <v>44522.450752315</v>
      </c>
      <c r="B330" s="16" t="s">
        <v>135</v>
      </c>
      <c r="C330" s="16" t="s">
        <v>136</v>
      </c>
      <c r="D330" s="16" t="s">
        <v>84</v>
      </c>
      <c r="E330" s="16" t="s">
        <v>137</v>
      </c>
      <c r="F330" s="16" t="s">
        <v>19</v>
      </c>
      <c r="G330" s="7" t="n">
        <v>24</v>
      </c>
      <c r="H330" s="6" t="n">
        <v>73.3675</v>
      </c>
      <c r="I330" s="6" t="n">
        <v>-1760.82</v>
      </c>
      <c r="J330" s="6" t="n">
        <v>-0</v>
      </c>
      <c r="K330" s="6" t="n">
        <v>-5.28</v>
      </c>
      <c r="L330" s="6" t="n">
        <v>-0</v>
      </c>
      <c r="M330" s="6"/>
      <c r="N330" s="6" t="s">
        <f>=I330+J330+K330+L330</f>
      </c>
      <c r="O330" s="6"/>
      <c r="P330" s="16"/>
    </row>
    <row collapsed="false" customFormat="false" customHeight="false" hidden="false" ht="12.1" outlineLevel="0" r="331">
      <c r="A331" s="20" t="n">
        <v>44522.487511574</v>
      </c>
      <c r="B331" s="16" t="s">
        <v>124</v>
      </c>
      <c r="C331" s="16" t="s">
        <v>205</v>
      </c>
      <c r="D331" s="16" t="s">
        <v>84</v>
      </c>
      <c r="E331" s="16" t="s">
        <v>17</v>
      </c>
      <c r="F331" s="16" t="s">
        <v>36</v>
      </c>
      <c r="G331" s="7" t="n">
        <v>200</v>
      </c>
      <c r="H331" s="6" t="n">
        <v>0.1202</v>
      </c>
      <c r="I331" s="6" t="n">
        <v>-24.04</v>
      </c>
      <c r="J331" s="6" t="n">
        <v>-0</v>
      </c>
      <c r="K331" s="6" t="n">
        <v>-0</v>
      </c>
      <c r="L331" s="6" t="n">
        <v>-0</v>
      </c>
      <c r="M331" s="6" t="s">
        <f>=I331+J331+K331+L331</f>
      </c>
      <c r="N331" s="6"/>
      <c r="O331" s="6"/>
      <c r="P331" s="16"/>
    </row>
    <row collapsed="false" customFormat="false" customHeight="false" hidden="false" ht="12.1" outlineLevel="0" r="332">
      <c r="A332" s="21" t="n">
        <v>44529.419479167</v>
      </c>
      <c r="B332" s="22" t="s">
        <v>134</v>
      </c>
      <c r="C332" s="22" t="s">
        <v>47</v>
      </c>
      <c r="D332" s="22" t="s">
        <v>134</v>
      </c>
      <c r="E332" s="22" t="s">
        <v>134</v>
      </c>
      <c r="F332" s="22" t="s">
        <v>19</v>
      </c>
      <c r="G332" s="23" t="n">
        <v>2</v>
      </c>
      <c r="H332" s="24" t="n">
        <v>1</v>
      </c>
      <c r="I332" s="24" t="n">
        <v>1810</v>
      </c>
      <c r="J332" s="24" t="n">
        <v>0</v>
      </c>
      <c r="K332" s="24" t="n">
        <v>-0</v>
      </c>
      <c r="L332" s="24" t="n">
        <v>-0</v>
      </c>
      <c r="M332" s="24"/>
      <c r="N332" s="6" t="s">
        <f>=I332+J332+K332+L332</f>
      </c>
      <c r="O332" s="24"/>
      <c r="P332" s="22"/>
    </row>
    <row collapsed="false" customFormat="false" customHeight="false" hidden="false" ht="12.1" outlineLevel="0" r="333">
      <c r="A333" s="20" t="n">
        <v>44529.420740741</v>
      </c>
      <c r="B333" s="16" t="s">
        <v>135</v>
      </c>
      <c r="C333" s="16" t="s">
        <v>136</v>
      </c>
      <c r="D333" s="16" t="s">
        <v>84</v>
      </c>
      <c r="E333" s="16" t="s">
        <v>137</v>
      </c>
      <c r="F333" s="16" t="s">
        <v>19</v>
      </c>
      <c r="G333" s="7" t="n">
        <v>24</v>
      </c>
      <c r="H333" s="6" t="n">
        <v>74.9325</v>
      </c>
      <c r="I333" s="6" t="n">
        <v>-1798.38</v>
      </c>
      <c r="J333" s="6" t="n">
        <v>-0</v>
      </c>
      <c r="K333" s="6" t="n">
        <v>-5.4</v>
      </c>
      <c r="L333" s="6" t="n">
        <v>-0</v>
      </c>
      <c r="M333" s="6"/>
      <c r="N333" s="6" t="s">
        <f>=I333+J333+K333+L333</f>
      </c>
      <c r="O333" s="6"/>
      <c r="P333" s="16"/>
    </row>
    <row collapsed="false" customFormat="false" customHeight="false" hidden="false" ht="12.1" outlineLevel="0" r="334">
      <c r="A334" s="20" t="n">
        <v>44529.46619213</v>
      </c>
      <c r="B334" s="16" t="s">
        <v>124</v>
      </c>
      <c r="C334" s="16" t="s">
        <v>205</v>
      </c>
      <c r="D334" s="16" t="s">
        <v>84</v>
      </c>
      <c r="E334" s="16" t="s">
        <v>17</v>
      </c>
      <c r="F334" s="16" t="s">
        <v>36</v>
      </c>
      <c r="G334" s="7" t="n">
        <v>200</v>
      </c>
      <c r="H334" s="6" t="n">
        <v>0.1185</v>
      </c>
      <c r="I334" s="6" t="n">
        <v>-23.7</v>
      </c>
      <c r="J334" s="6" t="n">
        <v>-0</v>
      </c>
      <c r="K334" s="6" t="n">
        <v>-0</v>
      </c>
      <c r="L334" s="6" t="n">
        <v>-0</v>
      </c>
      <c r="M334" s="6" t="s">
        <f>=I334+J334+K334+L334</f>
      </c>
      <c r="N334" s="6"/>
      <c r="O334" s="6"/>
      <c r="P334" s="16"/>
    </row>
    <row collapsed="false" customFormat="false" customHeight="false" hidden="false" ht="12.1" outlineLevel="0" r="335">
      <c r="A335" s="21" t="n">
        <v>44536.575069444</v>
      </c>
      <c r="B335" s="22" t="s">
        <v>134</v>
      </c>
      <c r="C335" s="22" t="s">
        <v>47</v>
      </c>
      <c r="D335" s="22" t="s">
        <v>134</v>
      </c>
      <c r="E335" s="22" t="s">
        <v>134</v>
      </c>
      <c r="F335" s="22" t="s">
        <v>19</v>
      </c>
      <c r="G335" s="23" t="n">
        <v>2</v>
      </c>
      <c r="H335" s="24" t="n">
        <v>1</v>
      </c>
      <c r="I335" s="24" t="n">
        <v>1961.88</v>
      </c>
      <c r="J335" s="24" t="n">
        <v>0</v>
      </c>
      <c r="K335" s="24" t="n">
        <v>-0</v>
      </c>
      <c r="L335" s="24" t="n">
        <v>-0</v>
      </c>
      <c r="M335" s="24"/>
      <c r="N335" s="6" t="s">
        <f>=I335+J335+K335+L335</f>
      </c>
      <c r="O335" s="24"/>
      <c r="P335" s="22"/>
    </row>
    <row collapsed="false" customFormat="false" customHeight="false" hidden="false" ht="12.1" outlineLevel="0" r="336">
      <c r="A336" s="20" t="n">
        <v>44536.577511574</v>
      </c>
      <c r="B336" s="16" t="s">
        <v>16</v>
      </c>
      <c r="C336" s="16" t="s">
        <v>208</v>
      </c>
      <c r="D336" s="16" t="s">
        <v>84</v>
      </c>
      <c r="E336" s="16" t="s">
        <v>17</v>
      </c>
      <c r="F336" s="16" t="s">
        <v>19</v>
      </c>
      <c r="G336" s="7" t="n">
        <v>32</v>
      </c>
      <c r="H336" s="6" t="n">
        <v>61.125</v>
      </c>
      <c r="I336" s="6" t="n">
        <v>-1956</v>
      </c>
      <c r="J336" s="6" t="n">
        <v>-0</v>
      </c>
      <c r="K336" s="6" t="n">
        <v>-5.86</v>
      </c>
      <c r="L336" s="6" t="n">
        <v>-0</v>
      </c>
      <c r="M336" s="6"/>
      <c r="N336" s="6" t="s">
        <f>=I336+J336+K336+L336</f>
      </c>
      <c r="O336" s="6"/>
      <c r="P336" s="16"/>
    </row>
    <row collapsed="false" customFormat="false" customHeight="false" hidden="false" ht="12.1" outlineLevel="0" r="337">
      <c r="A337" s="21" t="n">
        <v>44543.555162037</v>
      </c>
      <c r="B337" s="22" t="s">
        <v>134</v>
      </c>
      <c r="C337" s="22" t="s">
        <v>47</v>
      </c>
      <c r="D337" s="22" t="s">
        <v>134</v>
      </c>
      <c r="E337" s="22" t="s">
        <v>134</v>
      </c>
      <c r="F337" s="22" t="s">
        <v>19</v>
      </c>
      <c r="G337" s="23" t="n">
        <v>2</v>
      </c>
      <c r="H337" s="24" t="n">
        <v>1</v>
      </c>
      <c r="I337" s="24" t="n">
        <v>1523.04</v>
      </c>
      <c r="J337" s="24" t="n">
        <v>0</v>
      </c>
      <c r="K337" s="24" t="n">
        <v>-0</v>
      </c>
      <c r="L337" s="24" t="n">
        <v>-0</v>
      </c>
      <c r="M337" s="24"/>
      <c r="N337" s="6" t="s">
        <f>=I337+J337+K337+L337</f>
      </c>
      <c r="O337" s="24"/>
      <c r="P337" s="22"/>
    </row>
    <row collapsed="false" customFormat="false" customHeight="false" hidden="false" ht="12.1" outlineLevel="0" r="338">
      <c r="A338" s="20" t="n">
        <v>44543.628622685</v>
      </c>
      <c r="B338" s="16" t="s">
        <v>16</v>
      </c>
      <c r="C338" s="16" t="s">
        <v>208</v>
      </c>
      <c r="D338" s="16" t="s">
        <v>84</v>
      </c>
      <c r="E338" s="16" t="s">
        <v>17</v>
      </c>
      <c r="F338" s="16" t="s">
        <v>19</v>
      </c>
      <c r="G338" s="7" t="n">
        <v>24</v>
      </c>
      <c r="H338" s="6" t="n">
        <v>63.27</v>
      </c>
      <c r="I338" s="6" t="n">
        <v>-1518.48</v>
      </c>
      <c r="J338" s="6" t="n">
        <v>-0</v>
      </c>
      <c r="K338" s="6" t="n">
        <v>-4.56</v>
      </c>
      <c r="L338" s="6" t="n">
        <v>-0</v>
      </c>
      <c r="M338" s="6"/>
      <c r="N338" s="6" t="s">
        <f>=I338+J338+K338+L338</f>
      </c>
      <c r="O338" s="6"/>
      <c r="P338" s="16"/>
    </row>
    <row collapsed="false" customFormat="false" customHeight="false" hidden="false" ht="12.1" outlineLevel="0" r="339">
      <c r="A339" s="21" t="n">
        <v>44550.656412037</v>
      </c>
      <c r="B339" s="22" t="s">
        <v>134</v>
      </c>
      <c r="C339" s="22" t="s">
        <v>47</v>
      </c>
      <c r="D339" s="22" t="s">
        <v>134</v>
      </c>
      <c r="E339" s="22" t="s">
        <v>134</v>
      </c>
      <c r="F339" s="22" t="s">
        <v>19</v>
      </c>
      <c r="G339" s="23" t="n">
        <v>2</v>
      </c>
      <c r="H339" s="24" t="n">
        <v>1</v>
      </c>
      <c r="I339" s="24" t="n">
        <v>2864.23</v>
      </c>
      <c r="J339" s="24" t="n">
        <v>0</v>
      </c>
      <c r="K339" s="24" t="n">
        <v>-0</v>
      </c>
      <c r="L339" s="24" t="n">
        <v>-0</v>
      </c>
      <c r="M339" s="24"/>
      <c r="N339" s="6" t="s">
        <f>=I339+J339+K339+L339</f>
      </c>
      <c r="O339" s="24"/>
      <c r="P339" s="22"/>
    </row>
    <row collapsed="false" customFormat="false" customHeight="false" hidden="false" ht="12.1" outlineLevel="0" r="340">
      <c r="A340" s="20" t="n">
        <v>44550.664756944</v>
      </c>
      <c r="B340" s="16" t="s">
        <v>16</v>
      </c>
      <c r="C340" s="16" t="s">
        <v>208</v>
      </c>
      <c r="D340" s="16" t="s">
        <v>84</v>
      </c>
      <c r="E340" s="16" t="s">
        <v>17</v>
      </c>
      <c r="F340" s="16" t="s">
        <v>19</v>
      </c>
      <c r="G340" s="7" t="n">
        <v>46</v>
      </c>
      <c r="H340" s="6" t="n">
        <v>61.69</v>
      </c>
      <c r="I340" s="6" t="n">
        <v>-2837.74</v>
      </c>
      <c r="J340" s="6" t="n">
        <v>-0</v>
      </c>
      <c r="K340" s="6" t="n">
        <v>-8.52</v>
      </c>
      <c r="L340" s="6" t="n">
        <v>-0</v>
      </c>
      <c r="M340" s="6"/>
      <c r="N340" s="6" t="s">
        <f>=I340+J340+K340+L340</f>
      </c>
      <c r="O340" s="6"/>
      <c r="P340" s="16"/>
    </row>
    <row collapsed="false" customFormat="false" customHeight="false" hidden="false" ht="12.1" outlineLevel="0" r="341">
      <c r="A341" s="21" t="n">
        <v>44557.486921296</v>
      </c>
      <c r="B341" s="22" t="s">
        <v>134</v>
      </c>
      <c r="C341" s="22" t="s">
        <v>47</v>
      </c>
      <c r="D341" s="22" t="s">
        <v>134</v>
      </c>
      <c r="E341" s="22" t="s">
        <v>134</v>
      </c>
      <c r="F341" s="22" t="s">
        <v>19</v>
      </c>
      <c r="G341" s="23" t="n">
        <v>2</v>
      </c>
      <c r="H341" s="24" t="n">
        <v>1</v>
      </c>
      <c r="I341" s="24" t="n">
        <v>2026.24</v>
      </c>
      <c r="J341" s="24" t="n">
        <v>0</v>
      </c>
      <c r="K341" s="24" t="n">
        <v>-0</v>
      </c>
      <c r="L341" s="24" t="n">
        <v>-0</v>
      </c>
      <c r="M341" s="24"/>
      <c r="N341" s="6" t="s">
        <f>=I341+J341+K341+L341</f>
      </c>
      <c r="O341" s="24"/>
      <c r="P341" s="22"/>
    </row>
    <row collapsed="false" customFormat="false" customHeight="false" hidden="false" ht="12.1" outlineLevel="0" r="342">
      <c r="A342" s="20" t="n">
        <v>44557.491423611</v>
      </c>
      <c r="B342" s="16" t="s">
        <v>16</v>
      </c>
      <c r="C342" s="16" t="s">
        <v>208</v>
      </c>
      <c r="D342" s="16" t="s">
        <v>84</v>
      </c>
      <c r="E342" s="16" t="s">
        <v>17</v>
      </c>
      <c r="F342" s="16" t="s">
        <v>19</v>
      </c>
      <c r="G342" s="7" t="n">
        <v>32</v>
      </c>
      <c r="H342" s="6" t="n">
        <v>63.13</v>
      </c>
      <c r="I342" s="6" t="n">
        <v>-2020.16</v>
      </c>
      <c r="J342" s="6" t="n">
        <v>-0</v>
      </c>
      <c r="K342" s="6" t="n">
        <v>-6.06</v>
      </c>
      <c r="L342" s="6" t="n">
        <v>-0</v>
      </c>
      <c r="M342" s="6"/>
      <c r="N342" s="6" t="s">
        <f>=I342+J342+K342+L342</f>
      </c>
      <c r="O342" s="6"/>
      <c r="P342" s="16"/>
    </row>
    <row collapsed="false" customFormat="false" customHeight="false" hidden="false" ht="12.1" outlineLevel="0" r="343">
      <c r="A343" s="25" t="n">
        <v>44557.511481481</v>
      </c>
      <c r="B343" s="26" t="s">
        <v>138</v>
      </c>
      <c r="C343" s="26" t="s">
        <v>45</v>
      </c>
      <c r="D343" s="26" t="s">
        <v>138</v>
      </c>
      <c r="E343" s="26" t="s">
        <v>138</v>
      </c>
      <c r="F343" s="26" t="s">
        <v>19</v>
      </c>
      <c r="G343" s="27" t="n">
        <v>2</v>
      </c>
      <c r="H343" s="28" t="n">
        <v>-9.065</v>
      </c>
      <c r="I343" s="28" t="n">
        <v>-45.65</v>
      </c>
      <c r="J343" s="28" t="n">
        <v>0</v>
      </c>
      <c r="K343" s="28" t="n">
        <v>-0</v>
      </c>
      <c r="L343" s="28" t="n">
        <v>-0</v>
      </c>
      <c r="M343" s="28"/>
      <c r="N343" s="6" t="s">
        <f>=I343+J343+K343+L343</f>
      </c>
      <c r="O343" s="28"/>
      <c r="P343" s="26"/>
    </row>
    <row collapsed="false" customFormat="false" customHeight="false" hidden="false" ht="12.1" outlineLevel="0" r="344">
      <c r="A344" s="25" t="n">
        <v>44557.511909722</v>
      </c>
      <c r="B344" s="26" t="s">
        <v>138</v>
      </c>
      <c r="C344" s="26" t="s">
        <v>45</v>
      </c>
      <c r="D344" s="26" t="s">
        <v>138</v>
      </c>
      <c r="E344" s="26" t="s">
        <v>138</v>
      </c>
      <c r="F344" s="26" t="s">
        <v>36</v>
      </c>
      <c r="G344" s="27" t="n">
        <v>2</v>
      </c>
      <c r="H344" s="28" t="n">
        <v>0</v>
      </c>
      <c r="I344" s="28" t="n">
        <v>-0.66</v>
      </c>
      <c r="J344" s="28" t="n">
        <v>0</v>
      </c>
      <c r="K344" s="28" t="n">
        <v>-0</v>
      </c>
      <c r="L344" s="28" t="n">
        <v>-0</v>
      </c>
      <c r="M344" s="6" t="s">
        <f>=I344+J344+K344+L344</f>
      </c>
      <c r="N344" s="28"/>
      <c r="O344" s="28"/>
      <c r="P344" s="26"/>
    </row>
    <row collapsed="false" customFormat="false" customHeight="false" hidden="false" ht="12.1" outlineLevel="0" r="345">
      <c r="A345" s="20" t="n">
        <v>44566.929282407</v>
      </c>
      <c r="B345" s="16" t="s">
        <v>16</v>
      </c>
      <c r="C345" s="16" t="s">
        <v>208</v>
      </c>
      <c r="D345" s="16" t="s">
        <v>84</v>
      </c>
      <c r="E345" s="16" t="s">
        <v>17</v>
      </c>
      <c r="F345" s="16" t="s">
        <v>19</v>
      </c>
      <c r="G345" s="7" t="n">
        <v>30</v>
      </c>
      <c r="H345" s="6" t="n">
        <v>66.17</v>
      </c>
      <c r="I345" s="6" t="n">
        <v>-1985.1</v>
      </c>
      <c r="J345" s="6" t="n">
        <v>-0</v>
      </c>
      <c r="K345" s="6" t="n">
        <v>-5.96</v>
      </c>
      <c r="L345" s="6" t="n">
        <v>-0</v>
      </c>
      <c r="M345" s="6"/>
      <c r="N345" s="6" t="s">
        <f>=I345+J345+K345+L345</f>
      </c>
      <c r="O345" s="6"/>
      <c r="P345" s="16"/>
    </row>
    <row collapsed="false" customFormat="false" customHeight="false" hidden="false" ht="12.1" outlineLevel="0" r="346">
      <c r="A346" s="21" t="n">
        <v>44567.438159722</v>
      </c>
      <c r="B346" s="22" t="s">
        <v>134</v>
      </c>
      <c r="C346" s="22" t="s">
        <v>47</v>
      </c>
      <c r="D346" s="22" t="s">
        <v>134</v>
      </c>
      <c r="E346" s="22" t="s">
        <v>134</v>
      </c>
      <c r="F346" s="22" t="s">
        <v>19</v>
      </c>
      <c r="G346" s="23" t="n">
        <v>4</v>
      </c>
      <c r="H346" s="24" t="n">
        <v>1</v>
      </c>
      <c r="I346" s="24" t="n">
        <v>3970.08</v>
      </c>
      <c r="J346" s="24" t="n">
        <v>0</v>
      </c>
      <c r="K346" s="24" t="n">
        <v>-0</v>
      </c>
      <c r="L346" s="24" t="n">
        <v>-0</v>
      </c>
      <c r="M346" s="24"/>
      <c r="N346" s="6" t="s">
        <f>=I346+J346+K346+L346</f>
      </c>
      <c r="O346" s="24"/>
      <c r="P346" s="22"/>
    </row>
    <row collapsed="false" customFormat="false" customHeight="false" hidden="false" ht="12.1" outlineLevel="0" r="347">
      <c r="A347" s="25" t="n">
        <v>44567.871388889</v>
      </c>
      <c r="B347" s="26" t="s">
        <v>138</v>
      </c>
      <c r="C347" s="26" t="s">
        <v>45</v>
      </c>
      <c r="D347" s="26" t="s">
        <v>138</v>
      </c>
      <c r="E347" s="26" t="s">
        <v>138</v>
      </c>
      <c r="F347" s="26" t="s">
        <v>19</v>
      </c>
      <c r="G347" s="27" t="n">
        <v>2</v>
      </c>
      <c r="H347" s="28" t="n">
        <v>0</v>
      </c>
      <c r="I347" s="28" t="n">
        <v>-1979.02</v>
      </c>
      <c r="J347" s="28" t="n">
        <v>0</v>
      </c>
      <c r="K347" s="28" t="n">
        <v>-0</v>
      </c>
      <c r="L347" s="28" t="n">
        <v>-0</v>
      </c>
      <c r="M347" s="28"/>
      <c r="N347" s="6" t="s">
        <f>=I347+J347+K347+L347</f>
      </c>
      <c r="O347" s="28"/>
      <c r="P347" s="26"/>
    </row>
    <row collapsed="false" customFormat="false" customHeight="false" hidden="false" ht="12.1" outlineLevel="0" r="348">
      <c r="A348" s="33" t="n">
        <v>44571.498240741</v>
      </c>
      <c r="B348" s="34" t="s">
        <v>124</v>
      </c>
      <c r="C348" s="34" t="s">
        <v>209</v>
      </c>
      <c r="D348" s="34" t="s">
        <v>125</v>
      </c>
      <c r="E348" s="34" t="s">
        <v>17</v>
      </c>
      <c r="F348" s="34" t="s">
        <v>36</v>
      </c>
      <c r="G348" s="35" t="n">
        <v>-2800</v>
      </c>
      <c r="H348" s="36" t="n">
        <v>0.1191</v>
      </c>
      <c r="I348" s="36" t="n">
        <v>333.48</v>
      </c>
      <c r="J348" s="36" t="n">
        <v>0</v>
      </c>
      <c r="K348" s="36" t="n">
        <v>-0</v>
      </c>
      <c r="L348" s="36" t="n">
        <v>-0</v>
      </c>
      <c r="M348" s="6" t="s">
        <f>=I348+J348+K348+L348</f>
      </c>
      <c r="N348" s="36"/>
      <c r="O348" s="36"/>
      <c r="P348" s="34"/>
    </row>
    <row collapsed="false" customFormat="false" customHeight="false" hidden="false" ht="12.1" outlineLevel="0" r="349">
      <c r="A349" s="21" t="n">
        <v>44571.501469907</v>
      </c>
      <c r="B349" s="22" t="s">
        <v>134</v>
      </c>
      <c r="C349" s="22" t="s">
        <v>47</v>
      </c>
      <c r="D349" s="22" t="s">
        <v>134</v>
      </c>
      <c r="E349" s="22" t="s">
        <v>134</v>
      </c>
      <c r="F349" s="22" t="s">
        <v>36</v>
      </c>
      <c r="G349" s="23" t="n">
        <v>2</v>
      </c>
      <c r="H349" s="24" t="n">
        <v>1</v>
      </c>
      <c r="I349" s="24" t="n">
        <v>0.52</v>
      </c>
      <c r="J349" s="24" t="n">
        <v>0</v>
      </c>
      <c r="K349" s="24" t="n">
        <v>-0</v>
      </c>
      <c r="L349" s="24" t="n">
        <v>-0</v>
      </c>
      <c r="M349" s="6" t="s">
        <f>=I349+J349+K349+L349</f>
      </c>
      <c r="N349" s="24"/>
      <c r="O349" s="24"/>
      <c r="P349" s="22"/>
    </row>
    <row collapsed="false" customFormat="false" customHeight="false" hidden="false" ht="12.1" outlineLevel="0" r="350">
      <c r="A350" s="33" t="n">
        <v>44571.502071759</v>
      </c>
      <c r="B350" s="34" t="s">
        <v>135</v>
      </c>
      <c r="C350" s="34" t="s">
        <v>136</v>
      </c>
      <c r="D350" s="34" t="s">
        <v>125</v>
      </c>
      <c r="E350" s="34" t="s">
        <v>137</v>
      </c>
      <c r="F350" s="34" t="s">
        <v>19</v>
      </c>
      <c r="G350" s="35" t="n">
        <v>-334</v>
      </c>
      <c r="H350" s="36" t="n">
        <v>75.0975</v>
      </c>
      <c r="I350" s="36" t="n">
        <v>25082.57</v>
      </c>
      <c r="J350" s="36" t="n">
        <v>0</v>
      </c>
      <c r="K350" s="36" t="n">
        <v>-75.25</v>
      </c>
      <c r="L350" s="36" t="n">
        <v>-0</v>
      </c>
      <c r="M350" s="36"/>
      <c r="N350" s="6" t="s">
        <f>=I350+J350+K350+L350</f>
      </c>
      <c r="O350" s="36"/>
      <c r="P350" s="34"/>
    </row>
    <row collapsed="false" customFormat="false" customHeight="false" hidden="false" ht="12.1" outlineLevel="0" r="351">
      <c r="A351" s="20" t="n">
        <v>44571.541921296</v>
      </c>
      <c r="B351" s="16" t="s">
        <v>16</v>
      </c>
      <c r="C351" s="16" t="s">
        <v>208</v>
      </c>
      <c r="D351" s="16" t="s">
        <v>84</v>
      </c>
      <c r="E351" s="16" t="s">
        <v>17</v>
      </c>
      <c r="F351" s="16" t="s">
        <v>19</v>
      </c>
      <c r="G351" s="7" t="n">
        <v>420</v>
      </c>
      <c r="H351" s="6" t="n">
        <v>63.754642857143</v>
      </c>
      <c r="I351" s="6" t="n">
        <v>-26776.95</v>
      </c>
      <c r="J351" s="6" t="n">
        <v>-0</v>
      </c>
      <c r="K351" s="6" t="n">
        <v>-80.34</v>
      </c>
      <c r="L351" s="6" t="n">
        <v>-0</v>
      </c>
      <c r="M351" s="6"/>
      <c r="N351" s="6" t="s">
        <f>=I351+J351+K351+L351</f>
      </c>
      <c r="O351" s="6"/>
      <c r="P351" s="16"/>
    </row>
    <row collapsed="false" customFormat="false" customHeight="false" hidden="false" ht="12.1" outlineLevel="0" r="352">
      <c r="A352" s="21" t="n">
        <v>44571.561840278</v>
      </c>
      <c r="B352" s="22" t="s">
        <v>134</v>
      </c>
      <c r="C352" s="22" t="s">
        <v>47</v>
      </c>
      <c r="D352" s="22" t="s">
        <v>134</v>
      </c>
      <c r="E352" s="22" t="s">
        <v>134</v>
      </c>
      <c r="F352" s="22" t="s">
        <v>19</v>
      </c>
      <c r="G352" s="23" t="n">
        <v>3</v>
      </c>
      <c r="H352" s="24" t="n">
        <v>1</v>
      </c>
      <c r="I352" s="24" t="n">
        <v>2877.36</v>
      </c>
      <c r="J352" s="24" t="n">
        <v>0</v>
      </c>
      <c r="K352" s="24" t="n">
        <v>-0</v>
      </c>
      <c r="L352" s="24" t="n">
        <v>-0</v>
      </c>
      <c r="M352" s="24"/>
      <c r="N352" s="6" t="s">
        <f>=I352+J352+K352+L352</f>
      </c>
      <c r="O352" s="24"/>
      <c r="P352" s="22"/>
    </row>
    <row collapsed="false" customFormat="false" customHeight="false" hidden="false" ht="12.1" outlineLevel="0" r="353">
      <c r="A353" s="25" t="n">
        <v>44571.568402778</v>
      </c>
      <c r="B353" s="26" t="s">
        <v>138</v>
      </c>
      <c r="C353" s="26" t="s">
        <v>45</v>
      </c>
      <c r="D353" s="26" t="s">
        <v>138</v>
      </c>
      <c r="E353" s="26" t="s">
        <v>138</v>
      </c>
      <c r="F353" s="26" t="s">
        <v>19</v>
      </c>
      <c r="G353" s="27" t="n">
        <v>3</v>
      </c>
      <c r="H353" s="28" t="n">
        <v>-296.95</v>
      </c>
      <c r="I353" s="28" t="n">
        <v>-1027.39</v>
      </c>
      <c r="J353" s="28" t="n">
        <v>0</v>
      </c>
      <c r="K353" s="28" t="n">
        <v>-0</v>
      </c>
      <c r="L353" s="28" t="n">
        <v>-0</v>
      </c>
      <c r="M353" s="28"/>
      <c r="N353" s="6" t="s">
        <f>=I353+J353+K353+L353</f>
      </c>
      <c r="O353" s="28"/>
      <c r="P353" s="26"/>
    </row>
    <row collapsed="false" customFormat="false" customHeight="false" hidden="false" ht="12.1" outlineLevel="0" r="354">
      <c r="A354" s="33" t="n">
        <v>44572.435451389</v>
      </c>
      <c r="B354" s="34" t="s">
        <v>135</v>
      </c>
      <c r="C354" s="34" t="s">
        <v>136</v>
      </c>
      <c r="D354" s="34" t="s">
        <v>125</v>
      </c>
      <c r="E354" s="34" t="s">
        <v>137</v>
      </c>
      <c r="F354" s="34" t="s">
        <v>19</v>
      </c>
      <c r="G354" s="35" t="n">
        <v>-334</v>
      </c>
      <c r="H354" s="36" t="n">
        <v>74.84625</v>
      </c>
      <c r="I354" s="36" t="n">
        <v>24998.65</v>
      </c>
      <c r="J354" s="36" t="n">
        <v>0</v>
      </c>
      <c r="K354" s="36" t="n">
        <v>-0</v>
      </c>
      <c r="L354" s="36" t="n">
        <v>-0</v>
      </c>
      <c r="M354" s="36"/>
      <c r="N354" s="6" t="s">
        <f>=I354+J354+K354+L354</f>
      </c>
      <c r="O354" s="36"/>
      <c r="P354" s="34"/>
    </row>
    <row collapsed="false" customFormat="false" customHeight="false" hidden="false" ht="12.1" outlineLevel="0" r="355">
      <c r="A355" s="20" t="n">
        <v>44572.435451389</v>
      </c>
      <c r="B355" s="16" t="s">
        <v>183</v>
      </c>
      <c r="C355" s="16" t="s">
        <v>184</v>
      </c>
      <c r="D355" s="16" t="s">
        <v>84</v>
      </c>
      <c r="E355" s="16" t="s">
        <v>137</v>
      </c>
      <c r="F355" s="16" t="s">
        <v>19</v>
      </c>
      <c r="G355" s="7" t="n">
        <v>334</v>
      </c>
      <c r="H355" s="6" t="n">
        <v>74.84625</v>
      </c>
      <c r="I355" s="6" t="n">
        <v>-24998.65</v>
      </c>
      <c r="J355" s="6" t="n">
        <v>-0</v>
      </c>
      <c r="K355" s="6" t="n">
        <v>-0</v>
      </c>
      <c r="L355" s="6" t="n">
        <v>-0</v>
      </c>
      <c r="M355" s="6"/>
      <c r="N355" s="6" t="s">
        <f>=I355+J355+K355+L355</f>
      </c>
      <c r="O355" s="6"/>
      <c r="P355" s="16"/>
    </row>
    <row collapsed="false" customFormat="false" customHeight="false" hidden="false" ht="12.1" outlineLevel="0" r="356">
      <c r="A356" s="21" t="n">
        <v>44580.542326389</v>
      </c>
      <c r="B356" s="22" t="s">
        <v>134</v>
      </c>
      <c r="C356" s="22" t="s">
        <v>47</v>
      </c>
      <c r="D356" s="22" t="s">
        <v>134</v>
      </c>
      <c r="E356" s="22" t="s">
        <v>134</v>
      </c>
      <c r="F356" s="22" t="s">
        <v>19</v>
      </c>
      <c r="G356" s="23" t="n">
        <v>2</v>
      </c>
      <c r="H356" s="24" t="n">
        <v>1</v>
      </c>
      <c r="I356" s="24" t="n">
        <v>1909.82</v>
      </c>
      <c r="J356" s="24" t="n">
        <v>0</v>
      </c>
      <c r="K356" s="24" t="n">
        <v>-0</v>
      </c>
      <c r="L356" s="24" t="n">
        <v>-0</v>
      </c>
      <c r="M356" s="24"/>
      <c r="N356" s="6" t="s">
        <f>=I356+J356+K356+L356</f>
      </c>
      <c r="O356" s="24"/>
      <c r="P356" s="22"/>
    </row>
    <row collapsed="false" customFormat="false" customHeight="false" hidden="false" ht="12.1" outlineLevel="0" r="357">
      <c r="A357" s="20" t="n">
        <v>44580.603726852</v>
      </c>
      <c r="B357" s="16" t="s">
        <v>16</v>
      </c>
      <c r="C357" s="16" t="s">
        <v>208</v>
      </c>
      <c r="D357" s="16" t="s">
        <v>84</v>
      </c>
      <c r="E357" s="16" t="s">
        <v>17</v>
      </c>
      <c r="F357" s="16" t="s">
        <v>19</v>
      </c>
      <c r="G357" s="7" t="n">
        <v>30</v>
      </c>
      <c r="H357" s="6" t="n">
        <v>63.47</v>
      </c>
      <c r="I357" s="6" t="n">
        <v>-1904.1</v>
      </c>
      <c r="J357" s="6" t="n">
        <v>-0</v>
      </c>
      <c r="K357" s="6" t="n">
        <v>-5.72</v>
      </c>
      <c r="L357" s="6" t="n">
        <v>-0</v>
      </c>
      <c r="M357" s="6"/>
      <c r="N357" s="6" t="s">
        <f>=I357+J357+K357+L357</f>
      </c>
      <c r="O357" s="6"/>
      <c r="P357" s="16"/>
    </row>
    <row collapsed="false" customFormat="false" customHeight="false" hidden="false" ht="12.1" outlineLevel="0" r="358">
      <c r="A358" s="21" t="n">
        <v>44586.639930556</v>
      </c>
      <c r="B358" s="22" t="s">
        <v>134</v>
      </c>
      <c r="C358" s="22" t="s">
        <v>47</v>
      </c>
      <c r="D358" s="22" t="s">
        <v>134</v>
      </c>
      <c r="E358" s="22" t="s">
        <v>134</v>
      </c>
      <c r="F358" s="22" t="s">
        <v>19</v>
      </c>
      <c r="G358" s="23" t="n">
        <v>2</v>
      </c>
      <c r="H358" s="24" t="n">
        <v>1</v>
      </c>
      <c r="I358" s="24" t="n">
        <v>1989.96</v>
      </c>
      <c r="J358" s="24" t="n">
        <v>0</v>
      </c>
      <c r="K358" s="24" t="n">
        <v>-0</v>
      </c>
      <c r="L358" s="24" t="n">
        <v>-0</v>
      </c>
      <c r="M358" s="24"/>
      <c r="N358" s="6" t="s">
        <f>=I358+J358+K358+L358</f>
      </c>
      <c r="O358" s="24"/>
      <c r="P358" s="22"/>
    </row>
    <row collapsed="false" customFormat="false" customHeight="false" hidden="false" ht="12.1" outlineLevel="0" r="359">
      <c r="A359" s="20" t="n">
        <v>44586.673784722</v>
      </c>
      <c r="B359" s="16" t="s">
        <v>16</v>
      </c>
      <c r="C359" s="16" t="s">
        <v>208</v>
      </c>
      <c r="D359" s="16" t="s">
        <v>84</v>
      </c>
      <c r="E359" s="16" t="s">
        <v>17</v>
      </c>
      <c r="F359" s="16" t="s">
        <v>19</v>
      </c>
      <c r="G359" s="7" t="n">
        <v>32</v>
      </c>
      <c r="H359" s="6" t="n">
        <v>62</v>
      </c>
      <c r="I359" s="6" t="n">
        <v>-1984</v>
      </c>
      <c r="J359" s="6" t="n">
        <v>-0</v>
      </c>
      <c r="K359" s="6" t="n">
        <v>-5.96</v>
      </c>
      <c r="L359" s="6" t="n">
        <v>-0</v>
      </c>
      <c r="M359" s="6"/>
      <c r="N359" s="6" t="s">
        <f>=I359+J359+K359+L359</f>
      </c>
      <c r="O359" s="6"/>
      <c r="P359" s="16"/>
    </row>
    <row collapsed="false" customFormat="false" customHeight="false" hidden="false" ht="12.1" outlineLevel="0" r="360">
      <c r="A360" s="21" t="n">
        <v>44614.9090625</v>
      </c>
      <c r="B360" s="22" t="s">
        <v>134</v>
      </c>
      <c r="C360" s="22" t="s">
        <v>47</v>
      </c>
      <c r="D360" s="22" t="s">
        <v>134</v>
      </c>
      <c r="E360" s="22" t="s">
        <v>134</v>
      </c>
      <c r="F360" s="22" t="s">
        <v>36</v>
      </c>
      <c r="G360" s="23" t="n">
        <v>1</v>
      </c>
      <c r="H360" s="24" t="n">
        <v>1</v>
      </c>
      <c r="I360" s="24" t="n">
        <v>300</v>
      </c>
      <c r="J360" s="24" t="n">
        <v>0</v>
      </c>
      <c r="K360" s="24" t="n">
        <v>-0</v>
      </c>
      <c r="L360" s="24" t="n">
        <v>-0</v>
      </c>
      <c r="M360" s="6" t="s">
        <f>=I360+J360+K360+L360</f>
      </c>
      <c r="N360" s="24"/>
      <c r="O360" s="24"/>
      <c r="P360" s="22"/>
    </row>
    <row collapsed="false" customFormat="false" customHeight="false" hidden="false" ht="12.1" outlineLevel="0" r="361">
      <c r="A361" s="33" t="n">
        <v>44614.909421296</v>
      </c>
      <c r="B361" s="34" t="s">
        <v>135</v>
      </c>
      <c r="C361" s="34" t="s">
        <v>136</v>
      </c>
      <c r="D361" s="34" t="s">
        <v>125</v>
      </c>
      <c r="E361" s="34" t="s">
        <v>137</v>
      </c>
      <c r="F361" s="34" t="s">
        <v>19</v>
      </c>
      <c r="G361" s="35" t="n">
        <v>-300</v>
      </c>
      <c r="H361" s="36" t="n">
        <v>79.625</v>
      </c>
      <c r="I361" s="36" t="n">
        <v>23887.5</v>
      </c>
      <c r="J361" s="36" t="n">
        <v>0</v>
      </c>
      <c r="K361" s="36" t="n">
        <v>-71.66</v>
      </c>
      <c r="L361" s="36" t="n">
        <v>-0</v>
      </c>
      <c r="M361" s="36"/>
      <c r="N361" s="6" t="s">
        <f>=I361+J361+K361+L361</f>
      </c>
      <c r="O361" s="36"/>
      <c r="P361" s="34"/>
    </row>
    <row collapsed="false" customFormat="false" customHeight="false" hidden="false" ht="12.1" outlineLevel="0" r="362">
      <c r="A362" s="21" t="n">
        <v>44616.433298611</v>
      </c>
      <c r="B362" s="22" t="s">
        <v>134</v>
      </c>
      <c r="C362" s="22" t="s">
        <v>47</v>
      </c>
      <c r="D362" s="22" t="s">
        <v>134</v>
      </c>
      <c r="E362" s="22" t="s">
        <v>134</v>
      </c>
      <c r="F362" s="22" t="s">
        <v>19</v>
      </c>
      <c r="G362" s="23" t="n">
        <v>3</v>
      </c>
      <c r="H362" s="24" t="n">
        <v>1</v>
      </c>
      <c r="I362" s="24" t="n">
        <v>11829.79</v>
      </c>
      <c r="J362" s="24" t="n">
        <v>0</v>
      </c>
      <c r="K362" s="24" t="n">
        <v>-0</v>
      </c>
      <c r="L362" s="24" t="n">
        <v>-0</v>
      </c>
      <c r="M362" s="24"/>
      <c r="N362" s="6" t="s">
        <f>=I362+J362+K362+L362</f>
      </c>
      <c r="O362" s="24"/>
      <c r="P362" s="22"/>
    </row>
    <row collapsed="false" customFormat="false" customHeight="false" hidden="false" ht="12.1" outlineLevel="0" r="363">
      <c r="A363" s="20" t="n">
        <v>44616.433321759</v>
      </c>
      <c r="B363" s="16" t="s">
        <v>16</v>
      </c>
      <c r="C363" s="16" t="s">
        <v>208</v>
      </c>
      <c r="D363" s="16" t="s">
        <v>84</v>
      </c>
      <c r="E363" s="16" t="s">
        <v>17</v>
      </c>
      <c r="F363" s="16" t="s">
        <v>19</v>
      </c>
      <c r="G363" s="7" t="n">
        <v>210</v>
      </c>
      <c r="H363" s="6" t="n">
        <v>56.154761904762</v>
      </c>
      <c r="I363" s="6" t="n">
        <v>-11792.5</v>
      </c>
      <c r="J363" s="6" t="n">
        <v>-0</v>
      </c>
      <c r="K363" s="6" t="n">
        <v>-35.38</v>
      </c>
      <c r="L363" s="6" t="n">
        <v>-0</v>
      </c>
      <c r="M363" s="6"/>
      <c r="N363" s="6" t="s">
        <f>=I363+J363+K363+L363</f>
      </c>
      <c r="O363" s="6"/>
      <c r="P363" s="16"/>
    </row>
    <row collapsed="false" customFormat="false" customHeight="false" hidden="false" ht="12.1" outlineLevel="0" r="364">
      <c r="A364" s="29" t="n">
        <v>44616.910034722</v>
      </c>
      <c r="B364" s="30" t="s">
        <v>159</v>
      </c>
      <c r="C364" s="30" t="s">
        <v>160</v>
      </c>
      <c r="D364" s="30" t="s">
        <v>159</v>
      </c>
      <c r="E364" s="30" t="s">
        <v>159</v>
      </c>
      <c r="F364" s="30" t="s">
        <v>19</v>
      </c>
      <c r="G364" s="31" t="n">
        <v>1</v>
      </c>
      <c r="H364" s="32" t="n">
        <v>-1</v>
      </c>
      <c r="I364" s="32" t="n">
        <v>-194</v>
      </c>
      <c r="J364" s="32" t="n">
        <v>0</v>
      </c>
      <c r="K364" s="32" t="n">
        <v>-0</v>
      </c>
      <c r="L364" s="32" t="n">
        <v>-0</v>
      </c>
      <c r="M364" s="32"/>
      <c r="N364" s="6" t="s">
        <f>=I364+J364+K364+L364</f>
      </c>
      <c r="O364" s="32"/>
      <c r="P364" s="30"/>
    </row>
    <row collapsed="false" customFormat="false" customHeight="false" hidden="false" ht="12.1" outlineLevel="0" r="365">
      <c r="A365" s="25" t="n">
        <v>44616.910034722</v>
      </c>
      <c r="B365" s="26" t="s">
        <v>138</v>
      </c>
      <c r="C365" s="26" t="s">
        <v>45</v>
      </c>
      <c r="D365" s="26" t="s">
        <v>138</v>
      </c>
      <c r="E365" s="26" t="s">
        <v>138</v>
      </c>
      <c r="F365" s="26" t="s">
        <v>19</v>
      </c>
      <c r="G365" s="27" t="n">
        <v>1</v>
      </c>
      <c r="H365" s="28" t="n">
        <v>-23621.84</v>
      </c>
      <c r="I365" s="28" t="n">
        <v>-23621.84</v>
      </c>
      <c r="J365" s="28" t="n">
        <v>0</v>
      </c>
      <c r="K365" s="28" t="n">
        <v>-0</v>
      </c>
      <c r="L365" s="28" t="n">
        <v>-0</v>
      </c>
      <c r="M365" s="28"/>
      <c r="N365" s="6" t="s">
        <f>=I365+J365+K365+L365</f>
      </c>
      <c r="O365" s="28"/>
      <c r="P365" s="26"/>
    </row>
    <row collapsed="false" customFormat="false" customHeight="false" hidden="false" ht="12.1" outlineLevel="0" r="366">
      <c r="A366" s="25" t="n">
        <v>44656.433287037</v>
      </c>
      <c r="B366" s="26" t="s">
        <v>138</v>
      </c>
      <c r="C366" s="26" t="s">
        <v>45</v>
      </c>
      <c r="D366" s="26" t="s">
        <v>138</v>
      </c>
      <c r="E366" s="26" t="s">
        <v>138</v>
      </c>
      <c r="F366" s="26" t="s">
        <v>19</v>
      </c>
      <c r="G366" s="27" t="n">
        <v>1</v>
      </c>
      <c r="H366" s="28" t="n">
        <v>-1.91</v>
      </c>
      <c r="I366" s="28" t="n">
        <v>-1.91</v>
      </c>
      <c r="J366" s="28" t="n">
        <v>0</v>
      </c>
      <c r="K366" s="28" t="n">
        <v>-0</v>
      </c>
      <c r="L366" s="28" t="n">
        <v>-0</v>
      </c>
      <c r="M366" s="28"/>
      <c r="N366" s="6" t="s">
        <f>=I366+J366+K366+L366</f>
      </c>
      <c r="O366" s="28"/>
      <c r="P366" s="26"/>
    </row>
    <row collapsed="false" customFormat="false" customHeight="false" hidden="false" ht="12.1" outlineLevel="0" r="367">
      <c r="A367" s="21" t="n">
        <v>44698.4240625</v>
      </c>
      <c r="B367" s="22" t="s">
        <v>134</v>
      </c>
      <c r="C367" s="22" t="s">
        <v>47</v>
      </c>
      <c r="D367" s="22" t="s">
        <v>134</v>
      </c>
      <c r="E367" s="22" t="s">
        <v>134</v>
      </c>
      <c r="F367" s="22" t="s">
        <v>19</v>
      </c>
      <c r="G367" s="23" t="n">
        <v>2</v>
      </c>
      <c r="H367" s="24" t="n">
        <v>1</v>
      </c>
      <c r="I367" s="24" t="n">
        <v>130832</v>
      </c>
      <c r="J367" s="24" t="n">
        <v>0</v>
      </c>
      <c r="K367" s="24" t="n">
        <v>-0</v>
      </c>
      <c r="L367" s="24" t="n">
        <v>-0</v>
      </c>
      <c r="M367" s="24"/>
      <c r="N367" s="6" t="s">
        <f>=I367+J367+K367+L367</f>
      </c>
      <c r="O367" s="24"/>
      <c r="P367" s="22"/>
    </row>
    <row collapsed="false" customFormat="false" customHeight="false" hidden="false" ht="12.1" outlineLevel="0" r="368">
      <c r="A368" s="20" t="n">
        <v>44698.428009259</v>
      </c>
      <c r="B368" s="16" t="s">
        <v>200</v>
      </c>
      <c r="C368" s="16" t="s">
        <v>201</v>
      </c>
      <c r="D368" s="16" t="s">
        <v>84</v>
      </c>
      <c r="E368" s="16" t="s">
        <v>137</v>
      </c>
      <c r="F368" s="16" t="s">
        <v>19</v>
      </c>
      <c r="G368" s="7" t="n">
        <v>1000</v>
      </c>
      <c r="H368" s="6" t="n">
        <v>66.2</v>
      </c>
      <c r="I368" s="6" t="n">
        <v>-66200</v>
      </c>
      <c r="J368" s="6" t="n">
        <v>-0</v>
      </c>
      <c r="K368" s="6" t="n">
        <v>-595.8</v>
      </c>
      <c r="L368" s="6" t="n">
        <v>-0</v>
      </c>
      <c r="M368" s="6"/>
      <c r="N368" s="6" t="s">
        <f>=I368+J368+K368+L368</f>
      </c>
      <c r="O368" s="6"/>
      <c r="P368" s="16"/>
    </row>
    <row collapsed="false" customFormat="false" customHeight="false" hidden="false" ht="12.1" outlineLevel="0" r="369">
      <c r="A369" s="20" t="n">
        <v>44698.500289352</v>
      </c>
      <c r="B369" s="16" t="s">
        <v>135</v>
      </c>
      <c r="C369" s="16" t="s">
        <v>136</v>
      </c>
      <c r="D369" s="16" t="s">
        <v>84</v>
      </c>
      <c r="E369" s="16" t="s">
        <v>137</v>
      </c>
      <c r="F369" s="16" t="s">
        <v>19</v>
      </c>
      <c r="G369" s="7" t="n">
        <v>1000</v>
      </c>
      <c r="H369" s="6" t="n">
        <v>63.3</v>
      </c>
      <c r="I369" s="6" t="n">
        <v>-63300</v>
      </c>
      <c r="J369" s="6" t="n">
        <v>-0</v>
      </c>
      <c r="K369" s="6" t="n">
        <v>-569.7</v>
      </c>
      <c r="L369" s="6" t="n">
        <v>-0</v>
      </c>
      <c r="M369" s="6"/>
      <c r="N369" s="6" t="s">
        <f>=I369+J369+K369+L369</f>
      </c>
      <c r="O369" s="6"/>
      <c r="P369" s="16"/>
    </row>
    <row collapsed="false" customFormat="false" customHeight="false" hidden="false" ht="12.1" outlineLevel="0" r="370">
      <c r="A370" s="25" t="n">
        <v>44698.501840278</v>
      </c>
      <c r="B370" s="26" t="s">
        <v>138</v>
      </c>
      <c r="C370" s="26" t="s">
        <v>45</v>
      </c>
      <c r="D370" s="26" t="s">
        <v>138</v>
      </c>
      <c r="E370" s="26" t="s">
        <v>138</v>
      </c>
      <c r="F370" s="26" t="s">
        <v>19</v>
      </c>
      <c r="G370" s="27" t="n">
        <v>1</v>
      </c>
      <c r="H370" s="28" t="n">
        <v>-166.5</v>
      </c>
      <c r="I370" s="28" t="n">
        <v>-166.5</v>
      </c>
      <c r="J370" s="28" t="n">
        <v>0</v>
      </c>
      <c r="K370" s="28" t="n">
        <v>-0</v>
      </c>
      <c r="L370" s="28" t="n">
        <v>-0</v>
      </c>
      <c r="M370" s="28"/>
      <c r="N370" s="6" t="s">
        <f>=I370+J370+K370+L370</f>
      </c>
      <c r="O370" s="28"/>
      <c r="P370" s="26"/>
    </row>
    <row collapsed="false" customFormat="false" customHeight="false" hidden="false" ht="12.1" outlineLevel="0" r="371">
      <c r="A371" s="25" t="n">
        <v>44700.502013889</v>
      </c>
      <c r="B371" s="26" t="s">
        <v>138</v>
      </c>
      <c r="C371" s="26" t="s">
        <v>45</v>
      </c>
      <c r="D371" s="26" t="s">
        <v>138</v>
      </c>
      <c r="E371" s="26" t="s">
        <v>138</v>
      </c>
      <c r="F371" s="26" t="s">
        <v>36</v>
      </c>
      <c r="G371" s="27" t="n">
        <v>1</v>
      </c>
      <c r="H371" s="28" t="n">
        <v>-1000</v>
      </c>
      <c r="I371" s="28" t="n">
        <v>-1000</v>
      </c>
      <c r="J371" s="28" t="n">
        <v>0</v>
      </c>
      <c r="K371" s="28" t="n">
        <v>-0</v>
      </c>
      <c r="L371" s="28" t="n">
        <v>-0</v>
      </c>
      <c r="M371" s="6" t="s">
        <f>=I371+J371+K371+L371</f>
      </c>
      <c r="N371" s="28"/>
      <c r="O371" s="28"/>
      <c r="P371" s="26"/>
    </row>
    <row collapsed="false" customFormat="false" customHeight="false" hidden="false" ht="12.1" outlineLevel="0" r="372">
      <c r="A372" s="25" t="n">
        <v>44700.502326389</v>
      </c>
      <c r="B372" s="26" t="s">
        <v>138</v>
      </c>
      <c r="C372" s="26" t="s">
        <v>45</v>
      </c>
      <c r="D372" s="26" t="s">
        <v>138</v>
      </c>
      <c r="E372" s="26" t="s">
        <v>138</v>
      </c>
      <c r="F372" s="26" t="s">
        <v>27</v>
      </c>
      <c r="G372" s="27" t="n">
        <v>1</v>
      </c>
      <c r="H372" s="28" t="n">
        <v>-1000</v>
      </c>
      <c r="I372" s="28" t="n">
        <v>-1000</v>
      </c>
      <c r="J372" s="28" t="n">
        <v>0</v>
      </c>
      <c r="K372" s="28" t="n">
        <v>-0</v>
      </c>
      <c r="L372" s="28" t="n">
        <v>-0</v>
      </c>
      <c r="M372" s="28"/>
      <c r="N372" s="28"/>
      <c r="O372" s="6" t="s">
        <f>=I372+J372+K372+L372</f>
      </c>
      <c r="P372" s="26"/>
    </row>
    <row collapsed="false" customFormat="false" customHeight="false" hidden="false" ht="12.1" outlineLevel="0" r="373">
      <c r="A373" s="21" t="n">
        <v>44701.531898148</v>
      </c>
      <c r="B373" s="22" t="s">
        <v>134</v>
      </c>
      <c r="C373" s="22" t="s">
        <v>47</v>
      </c>
      <c r="D373" s="22" t="s">
        <v>134</v>
      </c>
      <c r="E373" s="22" t="s">
        <v>134</v>
      </c>
      <c r="F373" s="22" t="s">
        <v>19</v>
      </c>
      <c r="G373" s="23" t="n">
        <v>1</v>
      </c>
      <c r="H373" s="24" t="n">
        <v>1</v>
      </c>
      <c r="I373" s="24" t="n">
        <v>59000</v>
      </c>
      <c r="J373" s="24" t="n">
        <v>0</v>
      </c>
      <c r="K373" s="24" t="n">
        <v>-0</v>
      </c>
      <c r="L373" s="24" t="n">
        <v>-0</v>
      </c>
      <c r="M373" s="24"/>
      <c r="N373" s="6" t="s">
        <f>=I373+J373+K373+L373</f>
      </c>
      <c r="O373" s="24"/>
      <c r="P373" s="22"/>
    </row>
    <row collapsed="false" customFormat="false" customHeight="false" hidden="false" ht="12.1" outlineLevel="0" r="374">
      <c r="A374" s="25" t="n">
        <v>44701.801064815</v>
      </c>
      <c r="B374" s="26" t="s">
        <v>138</v>
      </c>
      <c r="C374" s="26" t="s">
        <v>45</v>
      </c>
      <c r="D374" s="26" t="s">
        <v>138</v>
      </c>
      <c r="E374" s="26" t="s">
        <v>138</v>
      </c>
      <c r="F374" s="26" t="s">
        <v>19</v>
      </c>
      <c r="G374" s="27" t="n">
        <v>1</v>
      </c>
      <c r="H374" s="28" t="n">
        <v>-59000</v>
      </c>
      <c r="I374" s="28" t="n">
        <v>-59000</v>
      </c>
      <c r="J374" s="28" t="n">
        <v>0</v>
      </c>
      <c r="K374" s="28" t="n">
        <v>-0</v>
      </c>
      <c r="L374" s="28" t="n">
        <v>-0</v>
      </c>
      <c r="M374" s="28"/>
      <c r="N374" s="6" t="s">
        <f>=I374+J374+K374+L374</f>
      </c>
      <c r="O374" s="28"/>
      <c r="P374" s="26"/>
    </row>
    <row collapsed="false" customFormat="false" customHeight="false" hidden="false" ht="12.1" outlineLevel="0" r="375">
      <c r="A375" s="21" t="n">
        <v>44740.707280093</v>
      </c>
      <c r="B375" s="22" t="s">
        <v>134</v>
      </c>
      <c r="C375" s="22" t="s">
        <v>47</v>
      </c>
      <c r="D375" s="22" t="s">
        <v>134</v>
      </c>
      <c r="E375" s="22" t="s">
        <v>134</v>
      </c>
      <c r="F375" s="22" t="s">
        <v>36</v>
      </c>
      <c r="G375" s="23" t="n">
        <v>1</v>
      </c>
      <c r="H375" s="24" t="n">
        <v>1</v>
      </c>
      <c r="I375" s="24" t="n">
        <v>1004</v>
      </c>
      <c r="J375" s="24" t="n">
        <v>0</v>
      </c>
      <c r="K375" s="24" t="n">
        <v>-0</v>
      </c>
      <c r="L375" s="24" t="n">
        <v>-0</v>
      </c>
      <c r="M375" s="6" t="s">
        <f>=I375+J375+K375+L375</f>
      </c>
      <c r="N375" s="24"/>
      <c r="O375" s="24"/>
      <c r="P375" s="22"/>
    </row>
    <row collapsed="false" customFormat="false" customHeight="false" hidden="false" ht="12.1" outlineLevel="0" r="376">
      <c r="A376" s="21" t="n">
        <v>44740.7075</v>
      </c>
      <c r="B376" s="22" t="s">
        <v>134</v>
      </c>
      <c r="C376" s="22" t="s">
        <v>47</v>
      </c>
      <c r="D376" s="22" t="s">
        <v>134</v>
      </c>
      <c r="E376" s="22" t="s">
        <v>134</v>
      </c>
      <c r="F376" s="22" t="s">
        <v>27</v>
      </c>
      <c r="G376" s="23" t="n">
        <v>1</v>
      </c>
      <c r="H376" s="24" t="n">
        <v>1</v>
      </c>
      <c r="I376" s="24" t="n">
        <v>1000</v>
      </c>
      <c r="J376" s="24" t="n">
        <v>0</v>
      </c>
      <c r="K376" s="24" t="n">
        <v>-0</v>
      </c>
      <c r="L376" s="24" t="n">
        <v>-0</v>
      </c>
      <c r="M376" s="24"/>
      <c r="N376" s="24"/>
      <c r="O376" s="6" t="s">
        <f>=I376+J376+K376+L376</f>
      </c>
      <c r="P376" s="22"/>
    </row>
    <row collapsed="false" customFormat="false" customHeight="false" hidden="false" ht="12.1" outlineLevel="0" r="377">
      <c r="A377" s="33" t="n">
        <v>44741.530150463</v>
      </c>
      <c r="B377" s="34" t="s">
        <v>200</v>
      </c>
      <c r="C377" s="34" t="s">
        <v>201</v>
      </c>
      <c r="D377" s="34" t="s">
        <v>125</v>
      </c>
      <c r="E377" s="34" t="s">
        <v>137</v>
      </c>
      <c r="F377" s="34" t="s">
        <v>19</v>
      </c>
      <c r="G377" s="35" t="n">
        <v>-1000</v>
      </c>
      <c r="H377" s="36" t="n">
        <v>53.5</v>
      </c>
      <c r="I377" s="36" t="n">
        <v>53500</v>
      </c>
      <c r="J377" s="36" t="n">
        <v>0</v>
      </c>
      <c r="K377" s="36" t="n">
        <v>-481.5</v>
      </c>
      <c r="L377" s="36" t="n">
        <v>-0</v>
      </c>
      <c r="M377" s="36"/>
      <c r="N377" s="6" t="s">
        <f>=I377+J377+K377+L377</f>
      </c>
      <c r="O377" s="36"/>
      <c r="P377" s="34"/>
    </row>
    <row collapsed="false" customFormat="false" customHeight="false" hidden="false" ht="12.1" outlineLevel="0" r="378">
      <c r="A378" s="33" t="n">
        <v>44741.530289352</v>
      </c>
      <c r="B378" s="34" t="s">
        <v>135</v>
      </c>
      <c r="C378" s="34" t="s">
        <v>136</v>
      </c>
      <c r="D378" s="34" t="s">
        <v>125</v>
      </c>
      <c r="E378" s="34" t="s">
        <v>137</v>
      </c>
      <c r="F378" s="34" t="s">
        <v>19</v>
      </c>
      <c r="G378" s="35" t="n">
        <v>-1004</v>
      </c>
      <c r="H378" s="36" t="n">
        <v>50.891822709163</v>
      </c>
      <c r="I378" s="36" t="n">
        <v>51095.39</v>
      </c>
      <c r="J378" s="36" t="n">
        <v>0</v>
      </c>
      <c r="K378" s="36" t="n">
        <v>-459.86</v>
      </c>
      <c r="L378" s="36" t="n">
        <v>-0</v>
      </c>
      <c r="M378" s="36"/>
      <c r="N378" s="6" t="s">
        <f>=I378+J378+K378+L378</f>
      </c>
      <c r="O378" s="36"/>
      <c r="P378" s="34"/>
    </row>
    <row collapsed="false" customFormat="false" customHeight="false" hidden="false" ht="12.1" outlineLevel="0" r="379">
      <c r="A379" s="25" t="n">
        <v>44743.563356481</v>
      </c>
      <c r="B379" s="26" t="s">
        <v>138</v>
      </c>
      <c r="C379" s="26" t="s">
        <v>45</v>
      </c>
      <c r="D379" s="26" t="s">
        <v>138</v>
      </c>
      <c r="E379" s="26" t="s">
        <v>138</v>
      </c>
      <c r="F379" s="26" t="s">
        <v>19</v>
      </c>
      <c r="G379" s="27" t="n">
        <v>2</v>
      </c>
      <c r="H379" s="28" t="n">
        <v>-51623.475</v>
      </c>
      <c r="I379" s="28" t="n">
        <v>-103654.03</v>
      </c>
      <c r="J379" s="28" t="n">
        <v>0</v>
      </c>
      <c r="K379" s="28" t="n">
        <v>-0</v>
      </c>
      <c r="L379" s="28" t="n">
        <v>-0</v>
      </c>
      <c r="M379" s="28"/>
      <c r="N379" s="6" t="s">
        <f>=I379+J379+K379+L379</f>
      </c>
      <c r="O379" s="28"/>
      <c r="P379" s="26"/>
    </row>
    <row collapsed="false" customFormat="false" customHeight="false" hidden="false" ht="12.1" outlineLevel="0" r="380">
      <c r="A380" s="21" t="n">
        <v>44949</v>
      </c>
      <c r="B380" s="22" t="s">
        <v>161</v>
      </c>
      <c r="C380" s="22" t="s">
        <v>160</v>
      </c>
      <c r="D380" s="22" t="s">
        <v>161</v>
      </c>
      <c r="E380" s="22" t="s">
        <v>161</v>
      </c>
      <c r="F380" s="22" t="s">
        <v>19</v>
      </c>
      <c r="G380" s="23" t="n">
        <v>1</v>
      </c>
      <c r="H380" s="24" t="n">
        <v>1</v>
      </c>
      <c r="I380" s="24" t="n">
        <v>194</v>
      </c>
      <c r="J380" s="24" t="n">
        <v>0</v>
      </c>
      <c r="K380" s="24" t="n">
        <v>-0</v>
      </c>
      <c r="L380" s="24" t="n">
        <v>-0</v>
      </c>
      <c r="M380" s="24"/>
      <c r="N380" s="6" t="s">
        <f>=I380+J380+K380+L380</f>
      </c>
      <c r="O380" s="24"/>
      <c r="P380" s="22"/>
    </row>
    <row collapsed="false" customFormat="false" customHeight="false" hidden="false" ht="12.1" outlineLevel="0" r="381">
      <c r="A381" s="25" t="n">
        <v>45103.297372685</v>
      </c>
      <c r="B381" s="26" t="s">
        <v>138</v>
      </c>
      <c r="C381" s="26" t="s">
        <v>45</v>
      </c>
      <c r="D381" s="26" t="s">
        <v>138</v>
      </c>
      <c r="E381" s="26" t="s">
        <v>138</v>
      </c>
      <c r="F381" s="26" t="s">
        <v>19</v>
      </c>
      <c r="G381" s="27" t="n">
        <v>1</v>
      </c>
      <c r="H381" s="28" t="n">
        <v>-194</v>
      </c>
      <c r="I381" s="28" t="n">
        <v>-194</v>
      </c>
      <c r="J381" s="28" t="n">
        <v>0</v>
      </c>
      <c r="K381" s="28" t="n">
        <v>-0</v>
      </c>
      <c r="L381" s="28" t="n">
        <v>-0</v>
      </c>
      <c r="M381" s="28"/>
      <c r="N381" s="6" t="s">
        <f>=I381+J381+K381+L381</f>
      </c>
      <c r="O381" s="28"/>
      <c r="P381" s="26"/>
    </row>
    <row collapsed="false" customFormat="false" customHeight="false" hidden="false" ht="12.1" outlineLevel="0" r="382">
      <c r="A382" s="21" t="n">
        <v>45363.703981481</v>
      </c>
      <c r="B382" s="22" t="s">
        <v>134</v>
      </c>
      <c r="C382" s="22" t="s">
        <v>47</v>
      </c>
      <c r="D382" s="22" t="s">
        <v>134</v>
      </c>
      <c r="E382" s="22" t="s">
        <v>134</v>
      </c>
      <c r="F382" s="22" t="s">
        <v>19</v>
      </c>
      <c r="G382" s="23" t="n">
        <v>1</v>
      </c>
      <c r="H382" s="24" t="n">
        <v>1</v>
      </c>
      <c r="I382" s="24" t="n">
        <v>10000</v>
      </c>
      <c r="J382" s="24" t="n">
        <v>0</v>
      </c>
      <c r="K382" s="24" t="n">
        <v>-0</v>
      </c>
      <c r="L382" s="24" t="n">
        <v>-0</v>
      </c>
      <c r="M382" s="24"/>
      <c r="N382" s="6" t="s">
        <f>=I382+J382+K382+L382</f>
      </c>
      <c r="O382" s="24"/>
      <c r="P382" s="22"/>
    </row>
    <row collapsed="false" customFormat="false" customHeight="false" hidden="false" ht="12.1" outlineLevel="0" r="383">
      <c r="A383" s="25" t="n">
        <v>45363.72806713</v>
      </c>
      <c r="B383" s="26" t="s">
        <v>138</v>
      </c>
      <c r="C383" s="26" t="s">
        <v>45</v>
      </c>
      <c r="D383" s="26" t="s">
        <v>138</v>
      </c>
      <c r="E383" s="26" t="s">
        <v>138</v>
      </c>
      <c r="F383" s="26" t="s">
        <v>19</v>
      </c>
      <c r="G383" s="27" t="n">
        <v>1</v>
      </c>
      <c r="H383" s="28" t="n">
        <v>-10000</v>
      </c>
      <c r="I383" s="28" t="n">
        <v>-10000</v>
      </c>
      <c r="J383" s="28" t="n">
        <v>0</v>
      </c>
      <c r="K383" s="28" t="n">
        <v>-0</v>
      </c>
      <c r="L383" s="28" t="n">
        <v>-0</v>
      </c>
      <c r="M383" s="28"/>
      <c r="N383" s="6" t="s">
        <f>=I383+J383+K383+L383</f>
      </c>
      <c r="O383" s="28"/>
      <c r="P383" s="26"/>
    </row>
    <row collapsed="false" customFormat="false" customHeight="false" hidden="false" ht="12.1" outlineLevel="0" r="384">
      <c r="A384" s="20" t="n">
        <v>46213.993310185</v>
      </c>
      <c r="B384" s="16" t="s">
        <v>135</v>
      </c>
      <c r="C384" s="16" t="s">
        <v>210</v>
      </c>
      <c r="D384" s="16" t="s">
        <v>128</v>
      </c>
      <c r="E384" s="16" t="s">
        <v>137</v>
      </c>
      <c r="F384" s="16" t="s">
        <v>36</v>
      </c>
      <c r="G384" s="7" t="n">
        <v>-2168</v>
      </c>
      <c r="H384" s="6" t="n">
        <v>1</v>
      </c>
      <c r="I384" s="2"/>
      <c r="J384" s="2"/>
      <c r="K384" s="2"/>
      <c r="L384" s="2"/>
      <c r="M384" s="6" t="n">
        <v>-2168</v>
      </c>
      <c r="N384" s="2"/>
      <c r="O384" s="2"/>
      <c r="P384" s="2"/>
    </row>
    <row collapsed="false" customFormat="false" customHeight="false" hidden="false" ht="12.1" outlineLevel="0" r="385">
      <c r="A385" s="33" t="n">
        <v>46213.993310185</v>
      </c>
      <c r="B385" s="34" t="s">
        <v>183</v>
      </c>
      <c r="C385" s="34" t="s">
        <v>211</v>
      </c>
      <c r="D385" s="34" t="s">
        <v>128</v>
      </c>
      <c r="E385" s="34" t="s">
        <v>137</v>
      </c>
      <c r="F385" s="34" t="s">
        <v>36</v>
      </c>
      <c r="G385" s="35" t="n">
        <v>4000</v>
      </c>
      <c r="H385" s="36" t="n">
        <v>1</v>
      </c>
      <c r="I385" s="2"/>
      <c r="J385" s="2"/>
      <c r="K385" s="2"/>
      <c r="L385" s="2"/>
      <c r="M385" s="6" t="n">
        <v>4000</v>
      </c>
      <c r="N385" s="2"/>
      <c r="O385" s="2"/>
      <c r="P385" s="2"/>
    </row>
    <row collapsed="false" customFormat="false" customHeight="false" hidden="false" ht="12.1" outlineLevel="0" r="386">
      <c r="A386" s="20" t="n">
        <v>46213.993310185</v>
      </c>
      <c r="B386" s="16" t="s">
        <v>200</v>
      </c>
      <c r="C386" s="16" t="s">
        <v>212</v>
      </c>
      <c r="D386" s="16" t="s">
        <v>128</v>
      </c>
      <c r="E386" s="16" t="s">
        <v>137</v>
      </c>
      <c r="F386" s="16" t="s">
        <v>27</v>
      </c>
      <c r="G386" s="7" t="n">
        <v>-1515</v>
      </c>
      <c r="H386" s="6" t="n">
        <v>1</v>
      </c>
      <c r="I386" s="2"/>
      <c r="J386" s="2"/>
      <c r="K386" s="2"/>
      <c r="L386" s="2"/>
      <c r="M386" s="2"/>
      <c r="N386" s="2"/>
      <c r="O386" s="6" t="n">
        <v>-1515</v>
      </c>
      <c r="P386" s="2"/>
    </row>
    <row collapsed="false" customFormat="false" customHeight="false" hidden="false" ht="12.1" outlineLevel="0" r="387">
      <c r="A387" s="33" t="n">
        <v>46213.993310185</v>
      </c>
      <c r="B387" s="34" t="s">
        <v>202</v>
      </c>
      <c r="C387" s="34" t="s">
        <v>213</v>
      </c>
      <c r="D387" s="34" t="s">
        <v>128</v>
      </c>
      <c r="E387" s="34" t="s">
        <v>137</v>
      </c>
      <c r="F387" s="34" t="s">
        <v>27</v>
      </c>
      <c r="G387" s="35" t="n">
        <v>32</v>
      </c>
      <c r="H387" s="36" t="n">
        <v>1</v>
      </c>
      <c r="I387" s="2"/>
      <c r="J387" s="2"/>
      <c r="K387" s="2"/>
      <c r="L387" s="2"/>
      <c r="M387" s="2"/>
      <c r="N387" s="2"/>
      <c r="O387" s="6" t="n">
        <v>32</v>
      </c>
      <c r="P387" s="2"/>
    </row>
    <row collapsed="false" customFormat="false" customHeight="false" hidden="false" ht="12.1" outlineLevel="0"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 t="s">
        <v>214</v>
      </c>
      <c r="M388" s="5" t="s">
        <f>=SUM(M2:M387)</f>
      </c>
      <c r="N388" s="5" t="s">
        <f>=SUM(N2:N387)</f>
      </c>
      <c r="O388" s="5" t="s">
        <f>=SUM(O2:O387)</f>
      </c>
      <c r="P388" s="4"/>
    </row>
  </sheetData>
  <autoFilter ref="A1:P38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37</v>
      </c>
      <c r="B1" s="38" t="s">
        <v>215</v>
      </c>
      <c r="C1" s="38" t="s">
        <v>0</v>
      </c>
      <c r="D1" s="38" t="s">
        <v>2</v>
      </c>
      <c r="E1" s="38" t="s">
        <v>216</v>
      </c>
      <c r="F1" s="38" t="s">
        <v>3</v>
      </c>
      <c r="G1" s="38" t="s">
        <v>217</v>
      </c>
      <c r="H1" s="38" t="s">
        <v>218</v>
      </c>
      <c r="I1" s="38" t="s">
        <v>219</v>
      </c>
      <c r="J1" s="38" t="s">
        <v>160</v>
      </c>
      <c r="K1" s="38" t="s">
        <v>220</v>
      </c>
      <c r="L1" s="38" t="s">
        <v>221</v>
      </c>
      <c r="M1" s="38" t="s">
        <v>222</v>
      </c>
      <c r="N1" s="38" t="s">
        <v>223</v>
      </c>
    </row>
    <row collapsed="false" customFormat="false" customHeight="false" hidden="false" ht="12.1" outlineLevel="0" r="2">
      <c r="A2" s="37" t="n">
        <v>43899</v>
      </c>
      <c r="B2" s="16" t="s">
        <v>224</v>
      </c>
      <c r="C2" s="16" t="s">
        <v>95</v>
      </c>
      <c r="D2" s="16" t="s">
        <v>150</v>
      </c>
      <c r="E2" s="7" t="n">
        <v>1</v>
      </c>
      <c r="F2" s="16" t="s">
        <v>36</v>
      </c>
      <c r="G2" s="6" t="n">
        <v>57.3899</v>
      </c>
      <c r="H2" s="6" t="n">
        <v>213.3636</v>
      </c>
      <c r="I2" s="6" t="n">
        <v>14154.37</v>
      </c>
      <c r="J2" s="6" t="n">
        <v>0.09</v>
      </c>
      <c r="K2" s="6" t="n">
        <v>57.3899</v>
      </c>
      <c r="L2" s="6" t="n">
        <v>51.31</v>
      </c>
      <c r="M2" s="6" t="n">
        <v>0.36</v>
      </c>
      <c r="N2" s="6" t="n">
        <v>0.36</v>
      </c>
    </row>
    <row collapsed="false" customFormat="false" customHeight="false" hidden="false" ht="12.1" outlineLevel="0" r="3">
      <c r="A3" s="37" t="n">
        <v>43903</v>
      </c>
      <c r="B3" s="16" t="s">
        <v>224</v>
      </c>
      <c r="C3" s="16" t="s">
        <v>89</v>
      </c>
      <c r="D3" s="16" t="s">
        <v>144</v>
      </c>
      <c r="E3" s="7" t="n">
        <v>1</v>
      </c>
      <c r="F3" s="16" t="s">
        <v>36</v>
      </c>
      <c r="G3" s="6" t="n">
        <v>30.3512</v>
      </c>
      <c r="H3" s="6" t="n">
        <v>46.75</v>
      </c>
      <c r="I3" s="6" t="n">
        <v>3597.33</v>
      </c>
      <c r="J3" s="6" t="n">
        <v>0.04</v>
      </c>
      <c r="K3" s="6" t="n">
        <v>30.3512</v>
      </c>
      <c r="L3" s="6" t="n">
        <v>27.39</v>
      </c>
      <c r="M3" s="6" t="n">
        <v>0.76</v>
      </c>
      <c r="N3" s="6" t="n">
        <v>0.79</v>
      </c>
    </row>
    <row collapsed="false" customFormat="false" customHeight="false" hidden="false" ht="12.1" outlineLevel="0" r="4">
      <c r="A4" s="37" t="n">
        <v>43903</v>
      </c>
      <c r="B4" s="16" t="s">
        <v>224</v>
      </c>
      <c r="C4" s="16" t="s">
        <v>98</v>
      </c>
      <c r="D4" s="16" t="s">
        <v>153</v>
      </c>
      <c r="E4" s="7" t="n">
        <v>1</v>
      </c>
      <c r="F4" s="16" t="s">
        <v>36</v>
      </c>
      <c r="G4" s="6" t="n">
        <v>45.1567</v>
      </c>
      <c r="H4" s="6" t="n">
        <v>73.84</v>
      </c>
      <c r="I4" s="6" t="n">
        <v>5421.66</v>
      </c>
      <c r="J4" s="6" t="n">
        <v>0.06</v>
      </c>
      <c r="K4" s="6" t="n">
        <v>45.1567</v>
      </c>
      <c r="L4" s="6" t="n">
        <v>40.72</v>
      </c>
      <c r="M4" s="6" t="n">
        <v>0.75</v>
      </c>
      <c r="N4" s="6" t="n">
        <v>0.74</v>
      </c>
    </row>
    <row collapsed="false" customFormat="false" customHeight="false" hidden="false" ht="12.1" outlineLevel="0" r="5">
      <c r="A5" s="37" t="n">
        <v>43909</v>
      </c>
      <c r="B5" s="16" t="s">
        <v>224</v>
      </c>
      <c r="C5" s="16" t="s">
        <v>93</v>
      </c>
      <c r="D5" s="16" t="s">
        <v>148</v>
      </c>
      <c r="E5" s="7" t="n">
        <v>1</v>
      </c>
      <c r="F5" s="16" t="s">
        <v>36</v>
      </c>
      <c r="G5" s="6" t="n">
        <v>32.1979</v>
      </c>
      <c r="H5" s="6" t="n">
        <v>43.953</v>
      </c>
      <c r="I5" s="6" t="n">
        <v>3629.07</v>
      </c>
      <c r="J5" s="6" t="n">
        <v>0.09</v>
      </c>
      <c r="K5" s="6" t="n">
        <v>32.1979</v>
      </c>
      <c r="L5" s="6" t="n">
        <v>25.25</v>
      </c>
      <c r="M5" s="6" t="n">
        <v>0.7</v>
      </c>
      <c r="N5" s="6" t="n">
        <v>0.74</v>
      </c>
    </row>
    <row collapsed="false" customFormat="false" customHeight="false" hidden="false" ht="12.1" outlineLevel="0" r="6">
      <c r="A6" s="37" t="n">
        <v>43938</v>
      </c>
      <c r="B6" s="16" t="s">
        <v>224</v>
      </c>
      <c r="C6" s="16" t="s">
        <v>97</v>
      </c>
      <c r="D6" s="16" t="s">
        <v>152</v>
      </c>
      <c r="E6" s="7" t="n">
        <v>1</v>
      </c>
      <c r="F6" s="16" t="s">
        <v>36</v>
      </c>
      <c r="G6" s="6" t="n">
        <v>76.9533</v>
      </c>
      <c r="H6" s="6" t="n">
        <v>112.19</v>
      </c>
      <c r="I6" s="6" t="n">
        <v>7464.06</v>
      </c>
      <c r="J6" s="6" t="n">
        <v>0.1</v>
      </c>
      <c r="K6" s="6" t="n">
        <v>76.9533</v>
      </c>
      <c r="L6" s="6" t="n">
        <v>69.48</v>
      </c>
      <c r="M6" s="6" t="n">
        <v>0.93</v>
      </c>
      <c r="N6" s="6" t="n">
        <v>0.83</v>
      </c>
    </row>
    <row collapsed="false" customFormat="false" customHeight="false" hidden="false" ht="12.1" outlineLevel="0" r="7">
      <c r="A7" s="37" t="n">
        <v>43957</v>
      </c>
      <c r="B7" s="16" t="s">
        <v>224</v>
      </c>
      <c r="C7" s="16" t="s">
        <v>101</v>
      </c>
      <c r="D7" s="16" t="s">
        <v>156</v>
      </c>
      <c r="E7" s="7" t="n">
        <v>10</v>
      </c>
      <c r="F7" s="16" t="s">
        <v>36</v>
      </c>
      <c r="G7" s="6" t="n">
        <v>22.1815</v>
      </c>
      <c r="H7" s="6" t="n">
        <v>8.22</v>
      </c>
      <c r="I7" s="6" t="n">
        <v>391.09</v>
      </c>
      <c r="J7" s="6" t="n">
        <v>1.13</v>
      </c>
      <c r="K7" s="6" t="n">
        <v>221.8152</v>
      </c>
      <c r="L7" s="6" t="n">
        <v>139.63</v>
      </c>
      <c r="M7" s="6" t="n">
        <v>3.57</v>
      </c>
      <c r="N7" s="6" t="n">
        <v>2.34</v>
      </c>
    </row>
    <row collapsed="false" customFormat="false" customHeight="false" hidden="false" ht="12.1" outlineLevel="0" r="8">
      <c r="A8" s="37" t="n">
        <v>43959</v>
      </c>
      <c r="B8" s="16" t="s">
        <v>224</v>
      </c>
      <c r="C8" s="16" t="s">
        <v>88</v>
      </c>
      <c r="D8" s="16" t="s">
        <v>143</v>
      </c>
      <c r="E8" s="7" t="n">
        <v>1</v>
      </c>
      <c r="F8" s="16" t="s">
        <v>36</v>
      </c>
      <c r="G8" s="6" t="n">
        <v>60.7759</v>
      </c>
      <c r="H8" s="6" t="n">
        <v>303.74</v>
      </c>
      <c r="I8" s="6" t="n">
        <v>18614.57</v>
      </c>
      <c r="J8" s="6" t="n">
        <v>0.08</v>
      </c>
      <c r="K8" s="6" t="n">
        <v>60.7759</v>
      </c>
      <c r="L8" s="6" t="n">
        <v>54.85</v>
      </c>
      <c r="M8" s="6" t="n">
        <v>0.29</v>
      </c>
      <c r="N8" s="6" t="n">
        <v>0.24</v>
      </c>
    </row>
    <row collapsed="false" customFormat="false" customHeight="false" hidden="false" ht="12.1" outlineLevel="0" r="9">
      <c r="A9" s="37" t="n">
        <v>43971</v>
      </c>
      <c r="B9" s="16" t="s">
        <v>224</v>
      </c>
      <c r="C9" s="16" t="s">
        <v>99</v>
      </c>
      <c r="D9" s="16" t="s">
        <v>154</v>
      </c>
      <c r="E9" s="7" t="n">
        <v>1</v>
      </c>
      <c r="F9" s="16" t="s">
        <v>36</v>
      </c>
      <c r="G9" s="6" t="n">
        <v>36.9198</v>
      </c>
      <c r="H9" s="6" t="n">
        <v>183.63</v>
      </c>
      <c r="I9" s="6" t="n">
        <v>10567.84</v>
      </c>
      <c r="J9" s="6" t="n">
        <v>0.05</v>
      </c>
      <c r="K9" s="6" t="n">
        <v>36.9198</v>
      </c>
      <c r="L9" s="6" t="n">
        <v>33.3</v>
      </c>
      <c r="M9" s="6" t="n">
        <v>0.32</v>
      </c>
      <c r="N9" s="6" t="n">
        <v>0.25</v>
      </c>
    </row>
    <row collapsed="false" customFormat="false" customHeight="false" hidden="false" ht="12.1" outlineLevel="0" r="10">
      <c r="A10" s="37" t="n">
        <v>43980</v>
      </c>
      <c r="B10" s="16" t="s">
        <v>224</v>
      </c>
      <c r="C10" s="16" t="s">
        <v>96</v>
      </c>
      <c r="D10" s="16" t="s">
        <v>151</v>
      </c>
      <c r="E10" s="7" t="n">
        <v>1</v>
      </c>
      <c r="F10" s="16" t="s">
        <v>36</v>
      </c>
      <c r="G10" s="6" t="n">
        <v>11.3762</v>
      </c>
      <c r="H10" s="6" t="n">
        <v>44.07</v>
      </c>
      <c r="I10" s="6" t="n">
        <v>2444.81</v>
      </c>
      <c r="J10" s="6" t="n">
        <v>0.02</v>
      </c>
      <c r="K10" s="6" t="n">
        <v>11.3762</v>
      </c>
      <c r="L10" s="6" t="n">
        <v>9.95</v>
      </c>
      <c r="M10" s="6" t="n">
        <v>0.41</v>
      </c>
      <c r="N10" s="6" t="n">
        <v>0.32</v>
      </c>
    </row>
    <row collapsed="false" customFormat="false" customHeight="false" hidden="false" ht="12.1" outlineLevel="0" r="11">
      <c r="A11" s="37" t="n">
        <v>43991</v>
      </c>
      <c r="B11" s="16" t="s">
        <v>224</v>
      </c>
      <c r="C11" s="16" t="s">
        <v>95</v>
      </c>
      <c r="D11" s="16" t="s">
        <v>150</v>
      </c>
      <c r="E11" s="7" t="n">
        <v>1</v>
      </c>
      <c r="F11" s="16" t="s">
        <v>36</v>
      </c>
      <c r="G11" s="6" t="n">
        <v>58.0655</v>
      </c>
      <c r="H11" s="6" t="n">
        <v>189.9283</v>
      </c>
      <c r="I11" s="6" t="n">
        <v>14154.37</v>
      </c>
      <c r="J11" s="6" t="n">
        <v>0.09</v>
      </c>
      <c r="K11" s="6" t="n">
        <v>58.0655</v>
      </c>
      <c r="L11" s="6" t="n">
        <v>51.92</v>
      </c>
      <c r="M11" s="6" t="n">
        <v>0.37</v>
      </c>
      <c r="N11" s="6" t="n">
        <v>0.4</v>
      </c>
    </row>
    <row collapsed="false" customFormat="false" customHeight="false" hidden="false" ht="12.1" outlineLevel="0" r="12">
      <c r="A12" s="37" t="n">
        <v>43994</v>
      </c>
      <c r="B12" s="16" t="s">
        <v>224</v>
      </c>
      <c r="C12" s="16" t="s">
        <v>89</v>
      </c>
      <c r="D12" s="16" t="s">
        <v>144</v>
      </c>
      <c r="E12" s="7" t="n">
        <v>1</v>
      </c>
      <c r="F12" s="16" t="s">
        <v>36</v>
      </c>
      <c r="G12" s="6" t="n">
        <v>28.34</v>
      </c>
      <c r="H12" s="6" t="n">
        <v>45.54</v>
      </c>
      <c r="I12" s="6" t="n">
        <v>3597.33</v>
      </c>
      <c r="J12" s="6" t="n">
        <v>0.04</v>
      </c>
      <c r="K12" s="6" t="n">
        <v>28.34</v>
      </c>
      <c r="L12" s="6" t="n">
        <v>25.58</v>
      </c>
      <c r="M12" s="6" t="n">
        <v>0.71</v>
      </c>
      <c r="N12" s="6" t="n">
        <v>0.81</v>
      </c>
    </row>
    <row collapsed="false" customFormat="false" customHeight="false" hidden="false" ht="12.1" outlineLevel="0" r="13">
      <c r="A13" s="37" t="n">
        <v>44000</v>
      </c>
      <c r="B13" s="16" t="s">
        <v>224</v>
      </c>
      <c r="C13" s="16" t="s">
        <v>93</v>
      </c>
      <c r="D13" s="16" t="s">
        <v>148</v>
      </c>
      <c r="E13" s="7" t="n">
        <v>1</v>
      </c>
      <c r="F13" s="16" t="s">
        <v>36</v>
      </c>
      <c r="G13" s="6" t="n">
        <v>29.1825</v>
      </c>
      <c r="H13" s="6" t="n">
        <v>56.6</v>
      </c>
      <c r="I13" s="6" t="n">
        <v>3629.07</v>
      </c>
      <c r="J13" s="6" t="n">
        <v>0.09</v>
      </c>
      <c r="K13" s="6" t="n">
        <v>29.1825</v>
      </c>
      <c r="L13" s="6" t="n">
        <v>22.93</v>
      </c>
      <c r="M13" s="6" t="n">
        <v>0.63</v>
      </c>
      <c r="N13" s="6" t="n">
        <v>0.58</v>
      </c>
    </row>
    <row collapsed="false" customFormat="false" customHeight="false" hidden="false" ht="12.1" outlineLevel="0" r="14">
      <c r="A14" s="37" t="n">
        <v>44053</v>
      </c>
      <c r="B14" s="16" t="s">
        <v>224</v>
      </c>
      <c r="C14" s="16" t="s">
        <v>88</v>
      </c>
      <c r="D14" s="16" t="s">
        <v>143</v>
      </c>
      <c r="E14" s="7" t="n">
        <v>1</v>
      </c>
      <c r="F14" s="16" t="s">
        <v>36</v>
      </c>
      <c r="G14" s="6" t="n">
        <v>60.3828</v>
      </c>
      <c r="H14" s="6" t="n">
        <v>444.45</v>
      </c>
      <c r="I14" s="6" t="n">
        <v>18614.57</v>
      </c>
      <c r="J14" s="6" t="n">
        <v>0.08</v>
      </c>
      <c r="K14" s="6" t="n">
        <v>60.3828</v>
      </c>
      <c r="L14" s="6" t="n">
        <v>54.49</v>
      </c>
      <c r="M14" s="6" t="n">
        <v>0.29</v>
      </c>
      <c r="N14" s="6" t="n">
        <v>0.17</v>
      </c>
    </row>
    <row collapsed="false" customFormat="false" customHeight="false" hidden="false" ht="12.1" outlineLevel="0" r="15">
      <c r="A15" s="37" t="n">
        <v>44049</v>
      </c>
      <c r="B15" s="16" t="s">
        <v>224</v>
      </c>
      <c r="C15" s="16" t="s">
        <v>101</v>
      </c>
      <c r="D15" s="16" t="s">
        <v>156</v>
      </c>
      <c r="E15" s="7" t="n">
        <v>10</v>
      </c>
      <c r="F15" s="16" t="s">
        <v>36</v>
      </c>
      <c r="G15" s="6" t="n">
        <v>22.3506</v>
      </c>
      <c r="H15" s="6" t="n">
        <v>7.15</v>
      </c>
      <c r="I15" s="6" t="n">
        <v>391.09</v>
      </c>
      <c r="J15" s="6" t="n">
        <v>1.13</v>
      </c>
      <c r="K15" s="6" t="n">
        <v>223.5058</v>
      </c>
      <c r="L15" s="6" t="n">
        <v>140.7</v>
      </c>
      <c r="M15" s="6" t="n">
        <v>3.6</v>
      </c>
      <c r="N15" s="6" t="n">
        <v>2.69</v>
      </c>
    </row>
    <row collapsed="false" customFormat="false" customHeight="false" hidden="false" ht="12.1" outlineLevel="0" r="16">
      <c r="A16" s="37" t="n">
        <v>44049</v>
      </c>
      <c r="B16" s="16" t="s">
        <v>224</v>
      </c>
      <c r="C16" s="16" t="s">
        <v>114</v>
      </c>
      <c r="D16" s="16" t="s">
        <v>185</v>
      </c>
      <c r="E16" s="7" t="n">
        <v>1</v>
      </c>
      <c r="F16" s="16" t="s">
        <v>36</v>
      </c>
      <c r="G16" s="6" t="n">
        <v>24.1826</v>
      </c>
      <c r="H16" s="6" t="n">
        <v>48.92</v>
      </c>
      <c r="I16" s="6" t="n">
        <v>3462.94</v>
      </c>
      <c r="J16" s="6" t="n">
        <v>0.03</v>
      </c>
      <c r="K16" s="6" t="n">
        <v>24.1826</v>
      </c>
      <c r="L16" s="6" t="n">
        <v>21.98</v>
      </c>
      <c r="M16" s="6" t="n">
        <v>0.63</v>
      </c>
      <c r="N16" s="6" t="n">
        <v>0.61</v>
      </c>
    </row>
    <row collapsed="false" customFormat="false" customHeight="false" hidden="false" ht="12.1" outlineLevel="0" r="17">
      <c r="A17" s="37" t="n">
        <v>44062</v>
      </c>
      <c r="B17" s="16" t="s">
        <v>224</v>
      </c>
      <c r="C17" s="16" t="s">
        <v>99</v>
      </c>
      <c r="D17" s="16" t="s">
        <v>154</v>
      </c>
      <c r="E17" s="7" t="n">
        <v>1</v>
      </c>
      <c r="F17" s="16" t="s">
        <v>36</v>
      </c>
      <c r="G17" s="6" t="n">
        <v>37.4504</v>
      </c>
      <c r="H17" s="6" t="n">
        <v>211.49</v>
      </c>
      <c r="I17" s="6" t="n">
        <v>10567.84</v>
      </c>
      <c r="J17" s="6" t="n">
        <v>0.05</v>
      </c>
      <c r="K17" s="6" t="n">
        <v>37.4504</v>
      </c>
      <c r="L17" s="6" t="n">
        <v>33.78</v>
      </c>
      <c r="M17" s="6" t="n">
        <v>0.32</v>
      </c>
      <c r="N17" s="6" t="n">
        <v>0.22</v>
      </c>
    </row>
    <row collapsed="false" customFormat="false" customHeight="false" hidden="false" ht="12.1" outlineLevel="0" r="18">
      <c r="A18" s="37" t="n">
        <v>44070</v>
      </c>
      <c r="B18" s="16" t="s">
        <v>224</v>
      </c>
      <c r="C18" s="16" t="s">
        <v>117</v>
      </c>
      <c r="D18" s="16" t="s">
        <v>188</v>
      </c>
      <c r="E18" s="7" t="n">
        <v>2</v>
      </c>
      <c r="F18" s="16" t="s">
        <v>36</v>
      </c>
      <c r="G18" s="6" t="n">
        <v>16.6183</v>
      </c>
      <c r="H18" s="6" t="n">
        <v>32.56</v>
      </c>
      <c r="I18" s="6" t="n">
        <v>2391.32</v>
      </c>
      <c r="J18" s="6" t="n">
        <v>0.04</v>
      </c>
      <c r="K18" s="6" t="n">
        <v>33.2367</v>
      </c>
      <c r="L18" s="6" t="n">
        <v>30.22</v>
      </c>
      <c r="M18" s="6" t="n">
        <v>0.63</v>
      </c>
      <c r="N18" s="6" t="n">
        <v>0.61</v>
      </c>
    </row>
    <row collapsed="false" customFormat="false" customHeight="false" hidden="false" ht="12.1" outlineLevel="0" r="19">
      <c r="A19" s="37" t="n">
        <v>44083</v>
      </c>
      <c r="B19" s="16" t="s">
        <v>224</v>
      </c>
      <c r="C19" s="16" t="s">
        <v>95</v>
      </c>
      <c r="D19" s="16" t="s">
        <v>150</v>
      </c>
      <c r="E19" s="7" t="n">
        <v>1</v>
      </c>
      <c r="F19" s="16" t="s">
        <v>36</v>
      </c>
      <c r="G19" s="6" t="n">
        <v>64.5698</v>
      </c>
      <c r="H19" s="6" t="n">
        <v>166.15</v>
      </c>
      <c r="I19" s="6" t="n">
        <v>14154.37</v>
      </c>
      <c r="J19" s="6" t="n">
        <v>0.09</v>
      </c>
      <c r="K19" s="6" t="n">
        <v>64.5698</v>
      </c>
      <c r="L19" s="6" t="n">
        <v>57.73</v>
      </c>
      <c r="M19" s="6" t="n">
        <v>0.41</v>
      </c>
      <c r="N19" s="6" t="n">
        <v>0.46</v>
      </c>
    </row>
    <row collapsed="false" customFormat="false" customHeight="false" hidden="false" ht="12.1" outlineLevel="0" r="20">
      <c r="A20" s="37" t="n">
        <v>44088</v>
      </c>
      <c r="B20" s="16" t="s">
        <v>224</v>
      </c>
      <c r="C20" s="16" t="s">
        <v>89</v>
      </c>
      <c r="D20" s="16" t="s">
        <v>144</v>
      </c>
      <c r="E20" s="7" t="n">
        <v>1</v>
      </c>
      <c r="F20" s="16" t="s">
        <v>36</v>
      </c>
      <c r="G20" s="6" t="n">
        <v>30.7047</v>
      </c>
      <c r="H20" s="6" t="n">
        <v>51.06</v>
      </c>
      <c r="I20" s="6" t="n">
        <v>3597.33</v>
      </c>
      <c r="J20" s="6" t="n">
        <v>0.04</v>
      </c>
      <c r="K20" s="6" t="n">
        <v>30.7047</v>
      </c>
      <c r="L20" s="6" t="n">
        <v>27.71</v>
      </c>
      <c r="M20" s="6" t="n">
        <v>0.77</v>
      </c>
      <c r="N20" s="6" t="n">
        <v>0.72</v>
      </c>
    </row>
    <row collapsed="false" customFormat="false" customHeight="false" hidden="false" ht="12.1" outlineLevel="0" r="21">
      <c r="A21" s="37" t="n">
        <v>44091</v>
      </c>
      <c r="B21" s="16" t="s">
        <v>224</v>
      </c>
      <c r="C21" s="16" t="s">
        <v>93</v>
      </c>
      <c r="D21" s="16" t="s">
        <v>148</v>
      </c>
      <c r="E21" s="7" t="n">
        <v>1</v>
      </c>
      <c r="F21" s="16" t="s">
        <v>36</v>
      </c>
      <c r="G21" s="6" t="n">
        <v>31.9942</v>
      </c>
      <c r="H21" s="6" t="n">
        <v>83.13</v>
      </c>
      <c r="I21" s="6" t="n">
        <v>3629.07</v>
      </c>
      <c r="J21" s="6" t="n">
        <v>0.09</v>
      </c>
      <c r="K21" s="6" t="n">
        <v>31.9942</v>
      </c>
      <c r="L21" s="6" t="n">
        <v>25.25</v>
      </c>
      <c r="M21" s="6" t="n">
        <v>0.7</v>
      </c>
      <c r="N21" s="6" t="n">
        <v>0.41</v>
      </c>
    </row>
    <row collapsed="false" customFormat="false" customHeight="false" hidden="false" ht="12.1" outlineLevel="0" r="22">
      <c r="A22" s="37" t="n">
        <v>44116</v>
      </c>
      <c r="B22" s="16" t="s">
        <v>224</v>
      </c>
      <c r="C22" s="16" t="s">
        <v>110</v>
      </c>
      <c r="D22" s="16" t="s">
        <v>225</v>
      </c>
      <c r="E22" s="7" t="n">
        <v>20</v>
      </c>
      <c r="F22" s="16" t="s">
        <v>19</v>
      </c>
      <c r="G22" s="6" t="n">
        <v>8.93</v>
      </c>
      <c r="H22" s="6" t="n">
        <v>330.8</v>
      </c>
      <c r="I22" s="6" t="n">
        <v>319.36</v>
      </c>
      <c r="J22" s="6" t="n">
        <v>23</v>
      </c>
      <c r="K22" s="6" t="n">
        <v>178.6</v>
      </c>
      <c r="L22" s="6" t="n">
        <v>155.6</v>
      </c>
      <c r="M22" s="6" t="n">
        <v>2.44</v>
      </c>
      <c r="N22" s="6" t="n">
        <v>2.35</v>
      </c>
    </row>
    <row collapsed="false" customFormat="false" customHeight="false" hidden="false" ht="12.1" outlineLevel="0" r="23">
      <c r="A23" s="37" t="n">
        <v>44140</v>
      </c>
      <c r="B23" s="16" t="s">
        <v>224</v>
      </c>
      <c r="C23" s="16" t="s">
        <v>101</v>
      </c>
      <c r="D23" s="16" t="s">
        <v>156</v>
      </c>
      <c r="E23" s="7" t="n">
        <v>10</v>
      </c>
      <c r="F23" s="16" t="s">
        <v>36</v>
      </c>
      <c r="G23" s="6" t="n">
        <v>12.2401</v>
      </c>
      <c r="H23" s="6" t="n">
        <v>5.1975</v>
      </c>
      <c r="I23" s="6" t="n">
        <v>391.09</v>
      </c>
      <c r="J23" s="6" t="n">
        <v>0.57</v>
      </c>
      <c r="K23" s="6" t="n">
        <v>122.4009</v>
      </c>
      <c r="L23" s="6" t="n">
        <v>76.8</v>
      </c>
      <c r="M23" s="6" t="n">
        <v>1.96</v>
      </c>
      <c r="N23" s="6" t="n">
        <v>1.85</v>
      </c>
    </row>
    <row collapsed="false" customFormat="false" customHeight="false" hidden="false" ht="12.1" outlineLevel="0" r="24">
      <c r="A24" s="37" t="n">
        <v>44140</v>
      </c>
      <c r="B24" s="16" t="s">
        <v>224</v>
      </c>
      <c r="C24" s="16" t="s">
        <v>114</v>
      </c>
      <c r="D24" s="16" t="s">
        <v>185</v>
      </c>
      <c r="E24" s="7" t="n">
        <v>3</v>
      </c>
      <c r="F24" s="16" t="s">
        <v>36</v>
      </c>
      <c r="G24" s="6" t="n">
        <v>26.4002</v>
      </c>
      <c r="H24" s="6" t="n">
        <v>45.7</v>
      </c>
      <c r="I24" s="6" t="n">
        <v>3622.85</v>
      </c>
      <c r="J24" s="6" t="n">
        <v>0.1</v>
      </c>
      <c r="K24" s="6" t="n">
        <v>79.2006</v>
      </c>
      <c r="L24" s="6" t="n">
        <v>71.2</v>
      </c>
      <c r="M24" s="6" t="n">
        <v>0.66</v>
      </c>
      <c r="N24" s="6" t="n">
        <v>0.65</v>
      </c>
    </row>
    <row collapsed="false" customFormat="false" customHeight="false" hidden="false" ht="12.1" outlineLevel="0" r="25">
      <c r="A25" s="37" t="n">
        <v>44141</v>
      </c>
      <c r="B25" s="16" t="s">
        <v>224</v>
      </c>
      <c r="C25" s="16" t="s">
        <v>88</v>
      </c>
      <c r="D25" s="16" t="s">
        <v>143</v>
      </c>
      <c r="E25" s="7" t="n">
        <v>4</v>
      </c>
      <c r="F25" s="16" t="s">
        <v>36</v>
      </c>
      <c r="G25" s="6" t="n">
        <v>16.0835</v>
      </c>
      <c r="H25" s="6" t="n">
        <v>119.03</v>
      </c>
      <c r="I25" s="6" t="n">
        <v>4653.64</v>
      </c>
      <c r="J25" s="6" t="n">
        <v>0.08</v>
      </c>
      <c r="K25" s="6" t="n">
        <v>64.3338</v>
      </c>
      <c r="L25" s="6" t="n">
        <v>58.06</v>
      </c>
      <c r="M25" s="6" t="n">
        <v>0.31</v>
      </c>
      <c r="N25" s="6" t="n">
        <v>0.16</v>
      </c>
    </row>
    <row collapsed="false" customFormat="false" customHeight="false" hidden="false" ht="12.1" outlineLevel="0" r="26">
      <c r="A26" s="37" t="n">
        <v>44146</v>
      </c>
      <c r="B26" s="16" t="s">
        <v>224</v>
      </c>
      <c r="C26" s="16" t="s">
        <v>117</v>
      </c>
      <c r="D26" s="16" t="s">
        <v>188</v>
      </c>
      <c r="E26" s="7" t="n">
        <v>2</v>
      </c>
      <c r="F26" s="16" t="s">
        <v>36</v>
      </c>
      <c r="G26" s="6" t="n">
        <v>16.8075</v>
      </c>
      <c r="H26" s="6" t="n">
        <v>35.7998</v>
      </c>
      <c r="I26" s="6" t="n">
        <v>2391.32</v>
      </c>
      <c r="J26" s="6" t="n">
        <v>0.04</v>
      </c>
      <c r="K26" s="6" t="n">
        <v>33.615</v>
      </c>
      <c r="L26" s="6" t="n">
        <v>30.56</v>
      </c>
      <c r="M26" s="6" t="n">
        <v>0.64</v>
      </c>
      <c r="N26" s="6" t="n">
        <v>0.56</v>
      </c>
    </row>
    <row collapsed="false" customFormat="false" customHeight="false" hidden="false" ht="12.1" outlineLevel="0" r="27">
      <c r="A27" s="37" t="n">
        <v>44147</v>
      </c>
      <c r="B27" s="16" t="s">
        <v>224</v>
      </c>
      <c r="C27" s="16" t="s">
        <v>117</v>
      </c>
      <c r="D27" s="16" t="s">
        <v>188</v>
      </c>
      <c r="E27" s="7" t="n">
        <v>2</v>
      </c>
      <c r="F27" s="16" t="s">
        <v>36</v>
      </c>
      <c r="G27" s="6" t="n">
        <v>16.7657</v>
      </c>
      <c r="H27" s="6" t="n">
        <v>35.76</v>
      </c>
      <c r="I27" s="6" t="n">
        <v>2391.32</v>
      </c>
      <c r="J27" s="6" t="n">
        <v>0.04</v>
      </c>
      <c r="K27" s="6" t="n">
        <v>33.5313</v>
      </c>
      <c r="L27" s="6" t="n">
        <v>30.48</v>
      </c>
      <c r="M27" s="6" t="n">
        <v>0.64</v>
      </c>
      <c r="N27" s="6" t="n">
        <v>0.56</v>
      </c>
    </row>
    <row collapsed="false" customFormat="false" customHeight="false" hidden="false" ht="12.1" outlineLevel="0" r="28">
      <c r="A28" s="37" t="n">
        <v>44153</v>
      </c>
      <c r="B28" s="16" t="s">
        <v>224</v>
      </c>
      <c r="C28" s="16" t="s">
        <v>99</v>
      </c>
      <c r="D28" s="16" t="s">
        <v>154</v>
      </c>
      <c r="E28" s="7" t="n">
        <v>1</v>
      </c>
      <c r="F28" s="16" t="s">
        <v>36</v>
      </c>
      <c r="G28" s="6" t="n">
        <v>42.7017</v>
      </c>
      <c r="H28" s="6" t="n">
        <v>213.9</v>
      </c>
      <c r="I28" s="6" t="n">
        <v>10567.84</v>
      </c>
      <c r="J28" s="6" t="n">
        <v>0.06</v>
      </c>
      <c r="K28" s="6" t="n">
        <v>42.7017</v>
      </c>
      <c r="L28" s="6" t="n">
        <v>38.13</v>
      </c>
      <c r="M28" s="6" t="n">
        <v>0.36</v>
      </c>
      <c r="N28" s="6" t="n">
        <v>0.23</v>
      </c>
    </row>
  </sheetData>
  <autoFilter ref="A1:N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37</v>
      </c>
      <c r="B1" s="38" t="s">
        <v>215</v>
      </c>
      <c r="C1" s="38" t="s">
        <v>0</v>
      </c>
      <c r="D1" s="38" t="s">
        <v>2</v>
      </c>
      <c r="E1" s="38" t="s">
        <v>216</v>
      </c>
      <c r="F1" s="38" t="s">
        <v>226</v>
      </c>
      <c r="G1" s="38" t="s">
        <v>227</v>
      </c>
      <c r="H1" s="38" t="s">
        <v>41</v>
      </c>
      <c r="I1" s="38" t="s">
        <v>228</v>
      </c>
      <c r="J1" s="38" t="s">
        <v>229</v>
      </c>
      <c r="K1" s="38" t="s">
        <v>230</v>
      </c>
      <c r="L1" s="38" t="s">
        <v>231</v>
      </c>
      <c r="M1" s="38" t="s">
        <v>232</v>
      </c>
      <c r="N1" s="38" t="s">
        <v>233</v>
      </c>
      <c r="O1" s="38" t="s">
        <v>234</v>
      </c>
    </row>
    <row collapsed="false" customFormat="false" customHeight="false" hidden="false" ht="12.1" outlineLevel="0" r="2">
      <c r="A2" s="39" t="n">
        <v>44536</v>
      </c>
      <c r="B2" s="16" t="s">
        <v>224</v>
      </c>
      <c r="C2" s="16" t="s">
        <v>16</v>
      </c>
      <c r="D2" s="16" t="s">
        <v>18</v>
      </c>
      <c r="E2" s="17" t="n">
        <v>32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1678</v>
      </c>
      <c r="J2" s="17" t="n">
        <v>61.308125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44543</v>
      </c>
      <c r="B3" s="16" t="s">
        <v>224</v>
      </c>
      <c r="C3" s="16" t="s">
        <v>16</v>
      </c>
      <c r="D3" s="16" t="s">
        <v>18</v>
      </c>
      <c r="E3" s="17" t="n">
        <v>24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1671</v>
      </c>
      <c r="J3" s="17" t="n">
        <v>63.46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44550</v>
      </c>
      <c r="B4" s="16" t="s">
        <v>224</v>
      </c>
      <c r="C4" s="16" t="s">
        <v>16</v>
      </c>
      <c r="D4" s="16" t="s">
        <v>18</v>
      </c>
      <c r="E4" s="17" t="n">
        <v>46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1664</v>
      </c>
      <c r="J4" s="17" t="n">
        <v>61.875217391304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44557</v>
      </c>
      <c r="B5" s="16" t="s">
        <v>224</v>
      </c>
      <c r="C5" s="16" t="s">
        <v>16</v>
      </c>
      <c r="D5" s="16" t="s">
        <v>18</v>
      </c>
      <c r="E5" s="17" t="n">
        <v>32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1657</v>
      </c>
      <c r="J5" s="17" t="n">
        <v>63.319375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44566</v>
      </c>
      <c r="B6" s="16" t="s">
        <v>224</v>
      </c>
      <c r="C6" s="16" t="s">
        <v>16</v>
      </c>
      <c r="D6" s="16" t="s">
        <v>18</v>
      </c>
      <c r="E6" s="17" t="n">
        <v>30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1648</v>
      </c>
      <c r="J6" s="17" t="n">
        <v>66.368666666667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44571</v>
      </c>
      <c r="B7" s="16" t="s">
        <v>224</v>
      </c>
      <c r="C7" s="16" t="s">
        <v>16</v>
      </c>
      <c r="D7" s="16" t="s">
        <v>18</v>
      </c>
      <c r="E7" s="17" t="n">
        <v>420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1643</v>
      </c>
      <c r="J7" s="17" t="n">
        <v>63.945928571429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44580</v>
      </c>
      <c r="B8" s="16" t="s">
        <v>224</v>
      </c>
      <c r="C8" s="16" t="s">
        <v>16</v>
      </c>
      <c r="D8" s="16" t="s">
        <v>18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1634</v>
      </c>
      <c r="J8" s="17" t="n">
        <v>63.660666666667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44586</v>
      </c>
      <c r="B9" s="16" t="s">
        <v>224</v>
      </c>
      <c r="C9" s="16" t="s">
        <v>16</v>
      </c>
      <c r="D9" s="16" t="s">
        <v>18</v>
      </c>
      <c r="E9" s="17" t="n">
        <v>32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1628</v>
      </c>
      <c r="J9" s="17" t="n">
        <v>62.18625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44616</v>
      </c>
      <c r="B10" s="16" t="s">
        <v>224</v>
      </c>
      <c r="C10" s="16" t="s">
        <v>16</v>
      </c>
      <c r="D10" s="16" t="s">
        <v>18</v>
      </c>
      <c r="E10" s="17" t="n">
        <v>210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1598</v>
      </c>
      <c r="J10" s="17" t="n">
        <v>56.323238095238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/>
      <c r="B11" s="16"/>
      <c r="C11" s="16"/>
      <c r="D11" s="16"/>
      <c r="E11" s="17"/>
      <c r="F11" s="7"/>
      <c r="G11" s="17"/>
      <c r="H11" s="16"/>
      <c r="I11" s="7"/>
      <c r="J11" s="17"/>
      <c r="K11" s="4" t="s">
        <v>23</v>
      </c>
      <c r="L11" s="8" t="s">
        <f>=SUBTOTAL(109,L2:L10)</f>
      </c>
      <c r="M11" s="8" t="s">
        <f>=SUBTOTAL(109,M2:M10)</f>
      </c>
      <c r="N11" s="8" t="s">
        <f>=MAX(0,M11*0.13)</f>
      </c>
    </row>
  </sheetData>
  <autoFilter ref="A1:O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235</v>
      </c>
      <c r="D1" s="38" t="s">
        <v>236</v>
      </c>
      <c r="E1" s="38" t="s">
        <v>219</v>
      </c>
      <c r="F1" s="38" t="s">
        <v>237</v>
      </c>
      <c r="G1" s="38" t="s">
        <v>216</v>
      </c>
      <c r="H1" s="38" t="s">
        <v>238</v>
      </c>
      <c r="I1" s="38" t="s">
        <v>239</v>
      </c>
      <c r="J1" s="38" t="s">
        <v>240</v>
      </c>
      <c r="K1" s="38" t="s">
        <v>241</v>
      </c>
    </row>
    <row collapsed="false" customFormat="false" customHeight="false" hidden="false" ht="12.1" outlineLevel="0" r="2">
      <c r="A2" s="16" t="s">
        <v>135</v>
      </c>
      <c r="B2" s="16" t="s">
        <v>210</v>
      </c>
      <c r="C2" s="40" t="n">
        <v>43413</v>
      </c>
      <c r="D2" s="41" t="n">
        <v>44158</v>
      </c>
      <c r="E2" s="17" t="n">
        <v>67.4743</v>
      </c>
      <c r="F2" s="17" t="n">
        <v>75.8115</v>
      </c>
      <c r="G2" s="17" t="n">
        <v>1470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135</v>
      </c>
      <c r="B3" s="16" t="s">
        <v>210</v>
      </c>
      <c r="C3" s="40" t="n">
        <v>43426</v>
      </c>
      <c r="D3" s="41" t="n">
        <v>44158</v>
      </c>
      <c r="E3" s="17" t="n">
        <v>65.7617</v>
      </c>
      <c r="F3" s="17" t="n">
        <v>75.8115</v>
      </c>
      <c r="G3" s="17" t="n">
        <v>450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135</v>
      </c>
      <c r="B4" s="16" t="s">
        <v>210</v>
      </c>
      <c r="C4" s="40" t="n">
        <v>43441</v>
      </c>
      <c r="D4" s="41" t="n">
        <v>44158</v>
      </c>
      <c r="E4" s="17" t="n">
        <v>66.3585</v>
      </c>
      <c r="F4" s="17" t="n">
        <v>75.8115</v>
      </c>
      <c r="G4" s="17" t="n">
        <v>500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135</v>
      </c>
      <c r="B5" s="16" t="s">
        <v>210</v>
      </c>
      <c r="C5" s="40" t="n">
        <v>43479</v>
      </c>
      <c r="D5" s="41" t="n">
        <v>44158</v>
      </c>
      <c r="E5" s="17" t="n">
        <v>67.2085</v>
      </c>
      <c r="F5" s="17" t="n">
        <v>75.8115</v>
      </c>
      <c r="G5" s="17" t="n">
        <v>600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135</v>
      </c>
      <c r="B6" s="16" t="s">
        <v>210</v>
      </c>
      <c r="C6" s="40" t="n">
        <v>43539</v>
      </c>
      <c r="D6" s="41" t="n">
        <v>44158</v>
      </c>
      <c r="E6" s="17" t="n">
        <v>65.1449</v>
      </c>
      <c r="F6" s="17" t="n">
        <v>75.8115</v>
      </c>
      <c r="G6" s="17" t="n">
        <v>1000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135</v>
      </c>
      <c r="B7" s="16" t="s">
        <v>210</v>
      </c>
      <c r="C7" s="40" t="n">
        <v>43931</v>
      </c>
      <c r="D7" s="41" t="n">
        <v>44158</v>
      </c>
      <c r="E7" s="17" t="n">
        <v>74.0313</v>
      </c>
      <c r="F7" s="17" t="n">
        <v>75.8115</v>
      </c>
      <c r="G7" s="17" t="n">
        <v>31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135</v>
      </c>
      <c r="B8" s="16" t="s">
        <v>210</v>
      </c>
      <c r="C8" s="40" t="n">
        <v>43934</v>
      </c>
      <c r="D8" s="41" t="n">
        <v>44158</v>
      </c>
      <c r="E8" s="17" t="n">
        <v>73.665</v>
      </c>
      <c r="F8" s="17" t="n">
        <v>75.8115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135</v>
      </c>
      <c r="B9" s="16" t="s">
        <v>210</v>
      </c>
      <c r="C9" s="40" t="n">
        <v>43941</v>
      </c>
      <c r="D9" s="41" t="n">
        <v>44158</v>
      </c>
      <c r="E9" s="17" t="n">
        <v>75.072</v>
      </c>
      <c r="F9" s="17" t="n">
        <v>75.8115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135</v>
      </c>
      <c r="B10" s="16" t="s">
        <v>210</v>
      </c>
      <c r="C10" s="40" t="n">
        <v>43957</v>
      </c>
      <c r="D10" s="41" t="n">
        <v>44158</v>
      </c>
      <c r="E10" s="17" t="n">
        <v>73.901</v>
      </c>
      <c r="F10" s="17" t="n">
        <v>75.8115</v>
      </c>
      <c r="G10" s="17" t="n">
        <v>100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135</v>
      </c>
      <c r="B11" s="16" t="s">
        <v>210</v>
      </c>
      <c r="C11" s="40" t="n">
        <v>43973</v>
      </c>
      <c r="D11" s="41" t="n">
        <v>44158</v>
      </c>
      <c r="E11" s="17" t="n">
        <v>71.9302</v>
      </c>
      <c r="F11" s="17" t="n">
        <v>75.8115</v>
      </c>
      <c r="G11" s="17" t="n">
        <v>819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135</v>
      </c>
      <c r="B12" s="16" t="s">
        <v>210</v>
      </c>
      <c r="C12" s="40" t="n">
        <v>43973</v>
      </c>
      <c r="D12" s="41" t="n">
        <v>44159</v>
      </c>
      <c r="E12" s="17" t="n">
        <v>71.9302</v>
      </c>
      <c r="F12" s="17" t="n">
        <v>75.89</v>
      </c>
      <c r="G12" s="17" t="n">
        <v>181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135</v>
      </c>
      <c r="B13" s="16" t="s">
        <v>210</v>
      </c>
      <c r="C13" s="40" t="n">
        <v>43980</v>
      </c>
      <c r="D13" s="41" t="n">
        <v>44159</v>
      </c>
      <c r="E13" s="17" t="n">
        <v>70.7215</v>
      </c>
      <c r="F13" s="17" t="n">
        <v>75.89</v>
      </c>
      <c r="G13" s="17" t="n">
        <v>2000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135</v>
      </c>
      <c r="B14" s="16" t="s">
        <v>210</v>
      </c>
      <c r="C14" s="40" t="n">
        <v>43990</v>
      </c>
      <c r="D14" s="41" t="n">
        <v>44159</v>
      </c>
      <c r="E14" s="17" t="n">
        <v>68.3946</v>
      </c>
      <c r="F14" s="17" t="n">
        <v>75.89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135</v>
      </c>
      <c r="B15" s="16" t="s">
        <v>210</v>
      </c>
      <c r="C15" s="40" t="n">
        <v>43992</v>
      </c>
      <c r="D15" s="41" t="n">
        <v>44159</v>
      </c>
      <c r="E15" s="17" t="n">
        <v>68.5701</v>
      </c>
      <c r="F15" s="17" t="n">
        <v>75.89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135</v>
      </c>
      <c r="B16" s="16" t="s">
        <v>210</v>
      </c>
      <c r="C16" s="40" t="n">
        <v>44040</v>
      </c>
      <c r="D16" s="41" t="n">
        <v>44159</v>
      </c>
      <c r="E16" s="17" t="n">
        <v>71.65</v>
      </c>
      <c r="F16" s="17" t="n">
        <v>75.89</v>
      </c>
      <c r="G16" s="17" t="n">
        <v>14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135</v>
      </c>
      <c r="B17" s="16" t="s">
        <v>210</v>
      </c>
      <c r="C17" s="40" t="n">
        <v>44041</v>
      </c>
      <c r="D17" s="41" t="n">
        <v>44159</v>
      </c>
      <c r="E17" s="17" t="n">
        <v>72.58</v>
      </c>
      <c r="F17" s="17" t="n">
        <v>75.89</v>
      </c>
      <c r="G17" s="17" t="n">
        <v>13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135</v>
      </c>
      <c r="B18" s="16" t="s">
        <v>210</v>
      </c>
      <c r="C18" s="40" t="n">
        <v>44042</v>
      </c>
      <c r="D18" s="41" t="n">
        <v>44159</v>
      </c>
      <c r="E18" s="17" t="n">
        <v>72.4954</v>
      </c>
      <c r="F18" s="17" t="n">
        <v>75.89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135</v>
      </c>
      <c r="B19" s="16" t="s">
        <v>210</v>
      </c>
      <c r="C19" s="40" t="n">
        <v>44043</v>
      </c>
      <c r="D19" s="41" t="n">
        <v>44159</v>
      </c>
      <c r="E19" s="17" t="n">
        <v>73.6854</v>
      </c>
      <c r="F19" s="17" t="n">
        <v>75.89</v>
      </c>
      <c r="G19" s="17" t="n">
        <v>13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135</v>
      </c>
      <c r="B20" s="16" t="s">
        <v>210</v>
      </c>
      <c r="C20" s="40" t="n">
        <v>44046</v>
      </c>
      <c r="D20" s="41" t="n">
        <v>44159</v>
      </c>
      <c r="E20" s="17" t="n">
        <v>74.12</v>
      </c>
      <c r="F20" s="17" t="n">
        <v>75.89</v>
      </c>
      <c r="G20" s="17" t="n">
        <v>13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135</v>
      </c>
      <c r="B21" s="16" t="s">
        <v>210</v>
      </c>
      <c r="C21" s="40" t="n">
        <v>44071</v>
      </c>
      <c r="D21" s="41" t="n">
        <v>44159</v>
      </c>
      <c r="E21" s="17" t="n">
        <v>75.14</v>
      </c>
      <c r="F21" s="17" t="n">
        <v>75.89</v>
      </c>
      <c r="G21" s="17" t="n">
        <v>7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135</v>
      </c>
      <c r="B22" s="16" t="s">
        <v>210</v>
      </c>
      <c r="C22" s="40" t="n">
        <v>44074</v>
      </c>
      <c r="D22" s="41" t="n">
        <v>44159</v>
      </c>
      <c r="E22" s="17" t="n">
        <v>74.3</v>
      </c>
      <c r="F22" s="17" t="n">
        <v>75.89</v>
      </c>
      <c r="G22" s="17" t="n">
        <v>7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135</v>
      </c>
      <c r="B23" s="16" t="s">
        <v>210</v>
      </c>
      <c r="C23" s="40" t="n">
        <v>44075</v>
      </c>
      <c r="D23" s="41" t="n">
        <v>44159</v>
      </c>
      <c r="E23" s="17" t="n">
        <v>74.185</v>
      </c>
      <c r="F23" s="17" t="n">
        <v>75.89</v>
      </c>
      <c r="G23" s="17" t="n">
        <v>8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135</v>
      </c>
      <c r="B24" s="16" t="s">
        <v>210</v>
      </c>
      <c r="C24" s="40" t="n">
        <v>44076</v>
      </c>
      <c r="D24" s="41" t="n">
        <v>44159</v>
      </c>
      <c r="E24" s="17" t="n">
        <v>73.415</v>
      </c>
      <c r="F24" s="17" t="n">
        <v>75.89</v>
      </c>
      <c r="G24" s="17" t="n">
        <v>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135</v>
      </c>
      <c r="B25" s="16" t="s">
        <v>210</v>
      </c>
      <c r="C25" s="40" t="n">
        <v>44077</v>
      </c>
      <c r="D25" s="41" t="n">
        <v>44159</v>
      </c>
      <c r="E25" s="17" t="n">
        <v>75.2129</v>
      </c>
      <c r="F25" s="17" t="n">
        <v>75.89</v>
      </c>
      <c r="G25" s="17" t="n">
        <v>7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135</v>
      </c>
      <c r="B26" s="16" t="s">
        <v>210</v>
      </c>
      <c r="C26" s="40" t="n">
        <v>44078</v>
      </c>
      <c r="D26" s="41" t="n">
        <v>44159</v>
      </c>
      <c r="E26" s="17" t="n">
        <v>75.17</v>
      </c>
      <c r="F26" s="17" t="n">
        <v>75.89</v>
      </c>
      <c r="G26" s="17" t="n">
        <v>7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135</v>
      </c>
      <c r="B27" s="16" t="s">
        <v>210</v>
      </c>
      <c r="C27" s="40" t="n">
        <v>44082</v>
      </c>
      <c r="D27" s="41" t="n">
        <v>44159</v>
      </c>
      <c r="E27" s="17" t="n">
        <v>75.4657</v>
      </c>
      <c r="F27" s="17" t="n">
        <v>75.89</v>
      </c>
      <c r="G27" s="17" t="n">
        <v>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135</v>
      </c>
      <c r="B28" s="16" t="s">
        <v>210</v>
      </c>
      <c r="C28" s="40" t="n">
        <v>44083</v>
      </c>
      <c r="D28" s="41" t="n">
        <v>44159</v>
      </c>
      <c r="E28" s="17" t="n">
        <v>76.3457</v>
      </c>
      <c r="F28" s="17" t="n">
        <v>75.89</v>
      </c>
      <c r="G28" s="17" t="n">
        <v>7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135</v>
      </c>
      <c r="B29" s="16" t="s">
        <v>210</v>
      </c>
      <c r="C29" s="40" t="n">
        <v>44084</v>
      </c>
      <c r="D29" s="41" t="n">
        <v>44159</v>
      </c>
      <c r="E29" s="17" t="n">
        <v>75.44</v>
      </c>
      <c r="F29" s="17" t="n">
        <v>75.89</v>
      </c>
      <c r="G29" s="17" t="n">
        <v>7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135</v>
      </c>
      <c r="B30" s="16" t="s">
        <v>210</v>
      </c>
      <c r="C30" s="40" t="n">
        <v>44085</v>
      </c>
      <c r="D30" s="41" t="n">
        <v>44159</v>
      </c>
      <c r="E30" s="17" t="n">
        <v>74.9529</v>
      </c>
      <c r="F30" s="17" t="n">
        <v>75.89</v>
      </c>
      <c r="G30" s="17" t="n">
        <v>7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135</v>
      </c>
      <c r="B31" s="16" t="s">
        <v>210</v>
      </c>
      <c r="C31" s="40" t="n">
        <v>44088</v>
      </c>
      <c r="D31" s="41" t="n">
        <v>44159</v>
      </c>
      <c r="E31" s="17" t="n">
        <v>74.95</v>
      </c>
      <c r="F31" s="17" t="n">
        <v>75.89</v>
      </c>
      <c r="G31" s="17" t="n">
        <v>7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135</v>
      </c>
      <c r="B32" s="16" t="s">
        <v>210</v>
      </c>
      <c r="C32" s="40" t="n">
        <v>44089</v>
      </c>
      <c r="D32" s="41" t="n">
        <v>44159</v>
      </c>
      <c r="E32" s="17" t="n">
        <v>75.22</v>
      </c>
      <c r="F32" s="17" t="n">
        <v>75.89</v>
      </c>
      <c r="G32" s="17" t="n">
        <v>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135</v>
      </c>
      <c r="B33" s="16" t="s">
        <v>210</v>
      </c>
      <c r="C33" s="40" t="n">
        <v>44090</v>
      </c>
      <c r="D33" s="41" t="n">
        <v>44159</v>
      </c>
      <c r="E33" s="17" t="n">
        <v>75.1329</v>
      </c>
      <c r="F33" s="17" t="n">
        <v>75.89</v>
      </c>
      <c r="G33" s="17" t="n">
        <v>7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135</v>
      </c>
      <c r="B34" s="16" t="s">
        <v>210</v>
      </c>
      <c r="C34" s="40" t="n">
        <v>44091</v>
      </c>
      <c r="D34" s="41" t="n">
        <v>44159</v>
      </c>
      <c r="E34" s="17" t="n">
        <v>74.9971</v>
      </c>
      <c r="F34" s="17" t="n">
        <v>75.89</v>
      </c>
      <c r="G34" s="17" t="n">
        <v>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135</v>
      </c>
      <c r="B35" s="16" t="s">
        <v>210</v>
      </c>
      <c r="C35" s="40" t="n">
        <v>44092</v>
      </c>
      <c r="D35" s="41" t="n">
        <v>44159</v>
      </c>
      <c r="E35" s="17" t="n">
        <v>75.19</v>
      </c>
      <c r="F35" s="17" t="n">
        <v>75.89</v>
      </c>
      <c r="G35" s="17" t="n">
        <v>7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135</v>
      </c>
      <c r="B36" s="16" t="s">
        <v>210</v>
      </c>
      <c r="C36" s="40" t="n">
        <v>44095</v>
      </c>
      <c r="D36" s="41" t="n">
        <v>44159</v>
      </c>
      <c r="E36" s="17" t="n">
        <v>75.4829</v>
      </c>
      <c r="F36" s="17" t="n">
        <v>75.89</v>
      </c>
      <c r="G36" s="17" t="n">
        <v>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135</v>
      </c>
      <c r="B37" s="16" t="s">
        <v>210</v>
      </c>
      <c r="C37" s="40" t="n">
        <v>44096</v>
      </c>
      <c r="D37" s="41" t="n">
        <v>44159</v>
      </c>
      <c r="E37" s="17" t="n">
        <v>76.41</v>
      </c>
      <c r="F37" s="17" t="n">
        <v>75.89</v>
      </c>
      <c r="G37" s="17" t="n">
        <v>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135</v>
      </c>
      <c r="B38" s="16" t="s">
        <v>210</v>
      </c>
      <c r="C38" s="40" t="n">
        <v>44097</v>
      </c>
      <c r="D38" s="41" t="n">
        <v>44159</v>
      </c>
      <c r="E38" s="17" t="n">
        <v>76.2</v>
      </c>
      <c r="F38" s="17" t="n">
        <v>75.89</v>
      </c>
      <c r="G38" s="17" t="n">
        <v>7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135</v>
      </c>
      <c r="B39" s="16" t="s">
        <v>210</v>
      </c>
      <c r="C39" s="40" t="n">
        <v>44098</v>
      </c>
      <c r="D39" s="41" t="n">
        <v>44159</v>
      </c>
      <c r="E39" s="17" t="n">
        <v>76.8129</v>
      </c>
      <c r="F39" s="17" t="n">
        <v>75.89</v>
      </c>
      <c r="G39" s="17" t="n">
        <v>7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135</v>
      </c>
      <c r="B40" s="16" t="s">
        <v>210</v>
      </c>
      <c r="C40" s="40" t="n">
        <v>44099</v>
      </c>
      <c r="D40" s="41" t="n">
        <v>44159</v>
      </c>
      <c r="E40" s="17" t="n">
        <v>77.36</v>
      </c>
      <c r="F40" s="17" t="n">
        <v>75.89</v>
      </c>
      <c r="G40" s="17" t="n">
        <v>7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135</v>
      </c>
      <c r="B41" s="16" t="s">
        <v>210</v>
      </c>
      <c r="C41" s="40" t="n">
        <v>44102</v>
      </c>
      <c r="D41" s="41" t="n">
        <v>44159</v>
      </c>
      <c r="E41" s="17" t="n">
        <v>78.3457</v>
      </c>
      <c r="F41" s="17" t="n">
        <v>75.89</v>
      </c>
      <c r="G41" s="17" t="n">
        <v>7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135</v>
      </c>
      <c r="B42" s="16" t="s">
        <v>210</v>
      </c>
      <c r="C42" s="40" t="n">
        <v>44103</v>
      </c>
      <c r="D42" s="41" t="n">
        <v>44159</v>
      </c>
      <c r="E42" s="17" t="n">
        <v>79.0757</v>
      </c>
      <c r="F42" s="17" t="n">
        <v>75.89</v>
      </c>
      <c r="G42" s="17" t="n">
        <v>7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135</v>
      </c>
      <c r="B43" s="16" t="s">
        <v>210</v>
      </c>
      <c r="C43" s="40" t="n">
        <v>44104</v>
      </c>
      <c r="D43" s="41" t="n">
        <v>44159</v>
      </c>
      <c r="E43" s="17" t="n">
        <v>79.1929</v>
      </c>
      <c r="F43" s="17" t="n">
        <v>75.89</v>
      </c>
      <c r="G43" s="17" t="n">
        <v>7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135</v>
      </c>
      <c r="B44" s="16" t="s">
        <v>210</v>
      </c>
      <c r="C44" s="40" t="n">
        <v>44159</v>
      </c>
      <c r="D44" s="41" t="n">
        <v>44173</v>
      </c>
      <c r="E44" s="17" t="n">
        <v>75.89</v>
      </c>
      <c r="F44" s="17" t="n">
        <v>74.01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135</v>
      </c>
      <c r="B45" s="16" t="s">
        <v>210</v>
      </c>
      <c r="C45" s="40" t="n">
        <v>44159</v>
      </c>
      <c r="D45" s="41" t="n">
        <v>44174</v>
      </c>
      <c r="E45" s="17" t="n">
        <v>75.89</v>
      </c>
      <c r="F45" s="17" t="n">
        <v>73.14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135</v>
      </c>
      <c r="B46" s="16" t="s">
        <v>210</v>
      </c>
      <c r="C46" s="40" t="n">
        <v>44159</v>
      </c>
      <c r="D46" s="41" t="n">
        <v>44175</v>
      </c>
      <c r="E46" s="17" t="n">
        <v>75.89</v>
      </c>
      <c r="F46" s="17" t="n">
        <v>74.27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135</v>
      </c>
      <c r="B47" s="16" t="s">
        <v>210</v>
      </c>
      <c r="C47" s="40" t="n">
        <v>44159</v>
      </c>
      <c r="D47" s="41" t="n">
        <v>44176</v>
      </c>
      <c r="E47" s="17" t="n">
        <v>75.89</v>
      </c>
      <c r="F47" s="17" t="n">
        <v>73.32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135</v>
      </c>
      <c r="B48" s="16" t="s">
        <v>210</v>
      </c>
      <c r="C48" s="40" t="n">
        <v>44159</v>
      </c>
      <c r="D48" s="41" t="n">
        <v>44179</v>
      </c>
      <c r="E48" s="17" t="n">
        <v>75.89</v>
      </c>
      <c r="F48" s="17" t="n">
        <v>72.989</v>
      </c>
      <c r="G48" s="17" t="n">
        <v>90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135</v>
      </c>
      <c r="B49" s="16" t="s">
        <v>210</v>
      </c>
      <c r="C49" s="40" t="n">
        <v>44159</v>
      </c>
      <c r="D49" s="41" t="n">
        <v>44265</v>
      </c>
      <c r="E49" s="17" t="n">
        <v>75.89</v>
      </c>
      <c r="F49" s="17" t="n">
        <v>73.8459</v>
      </c>
      <c r="G49" s="17" t="n">
        <v>32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135</v>
      </c>
      <c r="B50" s="16" t="s">
        <v>210</v>
      </c>
      <c r="C50" s="40" t="n">
        <v>44159</v>
      </c>
      <c r="D50" s="41" t="n">
        <v>44447</v>
      </c>
      <c r="E50" s="17" t="n">
        <v>75.89</v>
      </c>
      <c r="F50" s="17" t="n">
        <v>73.6203</v>
      </c>
      <c r="G50" s="17" t="n">
        <v>66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135</v>
      </c>
      <c r="B51" s="16" t="s">
        <v>210</v>
      </c>
      <c r="C51" s="40" t="n">
        <v>44159</v>
      </c>
      <c r="D51" s="41" t="n">
        <v>44452</v>
      </c>
      <c r="E51" s="17" t="n">
        <v>75.89</v>
      </c>
      <c r="F51" s="17" t="n">
        <v>73.22</v>
      </c>
      <c r="G51" s="17" t="n">
        <v>14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135</v>
      </c>
      <c r="B52" s="16" t="s">
        <v>210</v>
      </c>
      <c r="C52" s="40" t="n">
        <v>44159</v>
      </c>
      <c r="D52" s="41" t="n">
        <v>44459</v>
      </c>
      <c r="E52" s="17" t="n">
        <v>75.89</v>
      </c>
      <c r="F52" s="17" t="n">
        <v>73.6629</v>
      </c>
      <c r="G52" s="17" t="n">
        <v>14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135</v>
      </c>
      <c r="B53" s="16" t="s">
        <v>210</v>
      </c>
      <c r="C53" s="40" t="n">
        <v>44159</v>
      </c>
      <c r="D53" s="41" t="n">
        <v>44466</v>
      </c>
      <c r="E53" s="17" t="n">
        <v>75.89</v>
      </c>
      <c r="F53" s="17" t="n">
        <v>72.8929</v>
      </c>
      <c r="G53" s="17" t="n">
        <v>14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135</v>
      </c>
      <c r="B54" s="16" t="s">
        <v>210</v>
      </c>
      <c r="C54" s="40" t="n">
        <v>44159</v>
      </c>
      <c r="D54" s="41" t="n">
        <v>44480</v>
      </c>
      <c r="E54" s="17" t="n">
        <v>75.89</v>
      </c>
      <c r="F54" s="17" t="n">
        <v>71.8613</v>
      </c>
      <c r="G54" s="17" t="n">
        <v>24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135</v>
      </c>
      <c r="B55" s="16" t="s">
        <v>210</v>
      </c>
      <c r="C55" s="40" t="n">
        <v>44159</v>
      </c>
      <c r="D55" s="41" t="n">
        <v>44484</v>
      </c>
      <c r="E55" s="17" t="n">
        <v>75.89</v>
      </c>
      <c r="F55" s="17" t="n">
        <v>71.172</v>
      </c>
      <c r="G55" s="17" t="n">
        <v>20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135</v>
      </c>
      <c r="B56" s="16" t="s">
        <v>210</v>
      </c>
      <c r="C56" s="40" t="n">
        <v>44159</v>
      </c>
      <c r="D56" s="41" t="n">
        <v>44487</v>
      </c>
      <c r="E56" s="17" t="n">
        <v>75.89</v>
      </c>
      <c r="F56" s="17" t="n">
        <v>71.505</v>
      </c>
      <c r="G56" s="17" t="n">
        <v>4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135</v>
      </c>
      <c r="B57" s="16" t="s">
        <v>210</v>
      </c>
      <c r="C57" s="40" t="n">
        <v>44159</v>
      </c>
      <c r="D57" s="41" t="n">
        <v>44494</v>
      </c>
      <c r="E57" s="17" t="n">
        <v>75.89</v>
      </c>
      <c r="F57" s="17" t="n">
        <v>70.2425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135</v>
      </c>
      <c r="B58" s="16" t="s">
        <v>210</v>
      </c>
      <c r="C58" s="40" t="n">
        <v>44159</v>
      </c>
      <c r="D58" s="41" t="n">
        <v>44501</v>
      </c>
      <c r="E58" s="17" t="n">
        <v>75.89</v>
      </c>
      <c r="F58" s="17" t="n">
        <v>71.315</v>
      </c>
      <c r="G58" s="17" t="n">
        <v>22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135</v>
      </c>
      <c r="B59" s="16" t="s">
        <v>210</v>
      </c>
      <c r="C59" s="40" t="n">
        <v>44159</v>
      </c>
      <c r="D59" s="41" t="n">
        <v>44508</v>
      </c>
      <c r="E59" s="17" t="n">
        <v>75.89</v>
      </c>
      <c r="F59" s="17" t="n">
        <v>71.6142</v>
      </c>
      <c r="G59" s="17" t="n">
        <v>24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135</v>
      </c>
      <c r="B60" s="16" t="s">
        <v>210</v>
      </c>
      <c r="C60" s="40" t="n">
        <v>44159</v>
      </c>
      <c r="D60" s="41" t="n">
        <v>44515</v>
      </c>
      <c r="E60" s="17" t="n">
        <v>75.89</v>
      </c>
      <c r="F60" s="17" t="n">
        <v>72.665</v>
      </c>
      <c r="G60" s="17" t="n">
        <v>24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135</v>
      </c>
      <c r="B61" s="16" t="s">
        <v>210</v>
      </c>
      <c r="C61" s="40" t="n">
        <v>44159</v>
      </c>
      <c r="D61" s="41" t="n">
        <v>44522</v>
      </c>
      <c r="E61" s="17" t="n">
        <v>75.89</v>
      </c>
      <c r="F61" s="17" t="n">
        <v>73.5875</v>
      </c>
      <c r="G61" s="17" t="n">
        <v>24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135</v>
      </c>
      <c r="B62" s="16" t="s">
        <v>210</v>
      </c>
      <c r="C62" s="40" t="n">
        <v>44159</v>
      </c>
      <c r="D62" s="41" t="n">
        <v>44529</v>
      </c>
      <c r="E62" s="17" t="n">
        <v>75.89</v>
      </c>
      <c r="F62" s="17" t="n">
        <v>75.1575</v>
      </c>
      <c r="G62" s="17" t="n">
        <v>24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135</v>
      </c>
      <c r="B63" s="16" t="s">
        <v>210</v>
      </c>
      <c r="C63" s="40" t="n">
        <v>44159</v>
      </c>
      <c r="D63" s="41" t="n">
        <v>44698</v>
      </c>
      <c r="E63" s="17" t="n">
        <v>75.89</v>
      </c>
      <c r="F63" s="17" t="n">
        <v>63.8697</v>
      </c>
      <c r="G63" s="17" t="n">
        <v>872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135</v>
      </c>
      <c r="B64" s="16" t="s">
        <v>210</v>
      </c>
      <c r="C64" s="40" t="n">
        <v>44225</v>
      </c>
      <c r="D64" s="41" t="n">
        <v>44698</v>
      </c>
      <c r="E64" s="17" t="n">
        <v>75.3425</v>
      </c>
      <c r="F64" s="17" t="n">
        <v>63.8697</v>
      </c>
      <c r="G64" s="17" t="n">
        <v>87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135</v>
      </c>
      <c r="B65" s="16" t="s">
        <v>210</v>
      </c>
      <c r="C65" s="40" t="n">
        <v>44228</v>
      </c>
      <c r="D65" s="41" t="n">
        <v>44698</v>
      </c>
      <c r="E65" s="17" t="n">
        <v>75.4275</v>
      </c>
      <c r="F65" s="17" t="n">
        <v>63.8697</v>
      </c>
      <c r="G65" s="17" t="n">
        <v>41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87</v>
      </c>
      <c r="B66" s="16" t="s">
        <v>242</v>
      </c>
      <c r="C66" s="40" t="n">
        <v>43899</v>
      </c>
      <c r="D66" s="41" t="n">
        <v>43991</v>
      </c>
      <c r="E66" s="17" t="n">
        <v>11643.3929</v>
      </c>
      <c r="F66" s="17" t="n">
        <v>15695.434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87</v>
      </c>
      <c r="B67" s="16" t="s">
        <v>242</v>
      </c>
      <c r="C67" s="40" t="n">
        <v>44011</v>
      </c>
      <c r="D67" s="41" t="n">
        <v>44158</v>
      </c>
      <c r="E67" s="17" t="n">
        <v>14976.6679</v>
      </c>
      <c r="F67" s="17" t="n">
        <v>20616.7348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88</v>
      </c>
      <c r="B68" s="16" t="s">
        <v>143</v>
      </c>
      <c r="C68" s="40" t="n">
        <v>43899</v>
      </c>
      <c r="D68" s="41" t="n">
        <v>44158</v>
      </c>
      <c r="E68" s="17" t="n">
        <v>4653.6437</v>
      </c>
      <c r="F68" s="17" t="n">
        <v>8951.9332</v>
      </c>
      <c r="G68" s="17" t="n">
        <v>4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89</v>
      </c>
      <c r="B69" s="16" t="s">
        <v>144</v>
      </c>
      <c r="C69" s="40" t="n">
        <v>43899</v>
      </c>
      <c r="D69" s="41" t="n">
        <v>44158</v>
      </c>
      <c r="E69" s="17" t="n">
        <v>3597.3324</v>
      </c>
      <c r="F69" s="17" t="n">
        <v>4036.9973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90</v>
      </c>
      <c r="B70" s="16" t="s">
        <v>243</v>
      </c>
      <c r="C70" s="40" t="n">
        <v>43899</v>
      </c>
      <c r="D70" s="41" t="n">
        <v>44158</v>
      </c>
      <c r="E70" s="17" t="n">
        <v>13313.7758</v>
      </c>
      <c r="F70" s="17" t="n">
        <v>21021.8787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91</v>
      </c>
      <c r="B71" s="16" t="s">
        <v>146</v>
      </c>
      <c r="C71" s="40" t="n">
        <v>43899</v>
      </c>
      <c r="D71" s="41" t="n">
        <v>44158</v>
      </c>
      <c r="E71" s="17" t="n">
        <v>13294.1958</v>
      </c>
      <c r="F71" s="17" t="n">
        <v>17422.7105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92</v>
      </c>
      <c r="B72" s="16" t="s">
        <v>147</v>
      </c>
      <c r="C72" s="40" t="n">
        <v>43899</v>
      </c>
      <c r="D72" s="41" t="n">
        <v>44158</v>
      </c>
      <c r="E72" s="17" t="n">
        <v>7256.7809</v>
      </c>
      <c r="F72" s="17" t="n">
        <v>10813.4671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93</v>
      </c>
      <c r="B73" s="16" t="s">
        <v>148</v>
      </c>
      <c r="C73" s="40" t="n">
        <v>43899</v>
      </c>
      <c r="D73" s="41" t="n">
        <v>44158</v>
      </c>
      <c r="E73" s="17" t="n">
        <v>3629.0656</v>
      </c>
      <c r="F73" s="17" t="n">
        <v>7384.5658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94</v>
      </c>
      <c r="B74" s="16" t="s">
        <v>149</v>
      </c>
      <c r="C74" s="40" t="n">
        <v>43899</v>
      </c>
      <c r="D74" s="41" t="n">
        <v>43903</v>
      </c>
      <c r="E74" s="17" t="n">
        <v>6518.8146</v>
      </c>
      <c r="F74" s="17" t="n">
        <v>7553.0156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95</v>
      </c>
      <c r="B75" s="16" t="s">
        <v>150</v>
      </c>
      <c r="C75" s="40" t="n">
        <v>43899</v>
      </c>
      <c r="D75" s="41" t="n">
        <v>44158</v>
      </c>
      <c r="E75" s="17" t="n">
        <v>14154.3687</v>
      </c>
      <c r="F75" s="17" t="n">
        <v>12772.2964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96</v>
      </c>
      <c r="B76" s="16" t="s">
        <v>151</v>
      </c>
      <c r="C76" s="40" t="n">
        <v>43899</v>
      </c>
      <c r="D76" s="41" t="n">
        <v>43991</v>
      </c>
      <c r="E76" s="17" t="n">
        <v>2444.8087</v>
      </c>
      <c r="F76" s="17" t="n">
        <v>3291.9697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97</v>
      </c>
      <c r="B77" s="16" t="s">
        <v>152</v>
      </c>
      <c r="C77" s="40" t="n">
        <v>43899</v>
      </c>
      <c r="D77" s="41" t="n">
        <v>43991</v>
      </c>
      <c r="E77" s="17" t="n">
        <v>7464.0596</v>
      </c>
      <c r="F77" s="17" t="n">
        <v>9175.7081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98</v>
      </c>
      <c r="B78" s="16" t="s">
        <v>153</v>
      </c>
      <c r="C78" s="40" t="n">
        <v>43899</v>
      </c>
      <c r="D78" s="41" t="n">
        <v>43991</v>
      </c>
      <c r="E78" s="17" t="n">
        <v>5421.6553</v>
      </c>
      <c r="F78" s="17" t="n">
        <v>5630.2998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99</v>
      </c>
      <c r="B79" s="16" t="s">
        <v>154</v>
      </c>
      <c r="C79" s="40" t="n">
        <v>43899</v>
      </c>
      <c r="D79" s="41" t="n">
        <v>44158</v>
      </c>
      <c r="E79" s="17" t="n">
        <v>10567.8391</v>
      </c>
      <c r="F79" s="17" t="n">
        <v>16106.1827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100</v>
      </c>
      <c r="B80" s="16" t="s">
        <v>155</v>
      </c>
      <c r="C80" s="40" t="n">
        <v>43907</v>
      </c>
      <c r="D80" s="41" t="n">
        <v>43987</v>
      </c>
      <c r="E80" s="17" t="n">
        <v>158.3336</v>
      </c>
      <c r="F80" s="17" t="n">
        <v>227.0597</v>
      </c>
      <c r="G80" s="17" t="n">
        <v>20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101</v>
      </c>
      <c r="B81" s="16" t="s">
        <v>156</v>
      </c>
      <c r="C81" s="40" t="n">
        <v>43907</v>
      </c>
      <c r="D81" s="41" t="n">
        <v>44158</v>
      </c>
      <c r="E81" s="17" t="n">
        <v>391.0898</v>
      </c>
      <c r="F81" s="17" t="n">
        <v>470.9704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102</v>
      </c>
      <c r="B82" s="16" t="s">
        <v>244</v>
      </c>
      <c r="C82" s="40" t="n">
        <v>43979</v>
      </c>
      <c r="D82" s="41" t="n">
        <v>44158</v>
      </c>
      <c r="E82" s="17" t="n">
        <v>7.014</v>
      </c>
      <c r="F82" s="17" t="n">
        <v>8.0649</v>
      </c>
      <c r="G82" s="17" t="n">
        <v>300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103</v>
      </c>
      <c r="B83" s="16" t="s">
        <v>245</v>
      </c>
      <c r="C83" s="40" t="n">
        <v>43979</v>
      </c>
      <c r="D83" s="41" t="n">
        <v>44158</v>
      </c>
      <c r="E83" s="17" t="n">
        <v>5.388</v>
      </c>
      <c r="F83" s="17" t="n">
        <v>5.842</v>
      </c>
      <c r="G83" s="17" t="n">
        <v>100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104</v>
      </c>
      <c r="B84" s="16" t="s">
        <v>246</v>
      </c>
      <c r="C84" s="40" t="n">
        <v>43979</v>
      </c>
      <c r="D84" s="41" t="n">
        <v>44158</v>
      </c>
      <c r="E84" s="17" t="n">
        <v>7.692</v>
      </c>
      <c r="F84" s="17" t="n">
        <v>9.3965</v>
      </c>
      <c r="G84" s="17" t="n">
        <v>300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105</v>
      </c>
      <c r="B85" s="16" t="s">
        <v>170</v>
      </c>
      <c r="C85" s="40" t="n">
        <v>43987</v>
      </c>
      <c r="D85" s="41" t="n">
        <v>43987</v>
      </c>
      <c r="E85" s="17" t="n">
        <v>1661.1935</v>
      </c>
      <c r="F85" s="17" t="n">
        <v>1788.8714</v>
      </c>
      <c r="G85" s="17" t="n">
        <v>2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106</v>
      </c>
      <c r="B86" s="16" t="s">
        <v>171</v>
      </c>
      <c r="C86" s="40" t="n">
        <v>43990</v>
      </c>
      <c r="D86" s="41" t="n">
        <v>43993</v>
      </c>
      <c r="E86" s="17" t="n">
        <v>726.2284</v>
      </c>
      <c r="F86" s="17" t="n">
        <v>492.5879</v>
      </c>
      <c r="G86" s="17" t="n">
        <v>20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106</v>
      </c>
      <c r="B87" s="16" t="s">
        <v>171</v>
      </c>
      <c r="C87" s="40" t="n">
        <v>43992</v>
      </c>
      <c r="D87" s="41" t="n">
        <v>43993</v>
      </c>
      <c r="E87" s="17" t="n">
        <v>604.0609</v>
      </c>
      <c r="F87" s="17" t="n">
        <v>492.5879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107</v>
      </c>
      <c r="B88" s="16" t="s">
        <v>247</v>
      </c>
      <c r="C88" s="40" t="n">
        <v>44005</v>
      </c>
      <c r="D88" s="41" t="n">
        <v>44158</v>
      </c>
      <c r="E88" s="17" t="n">
        <v>3360.05</v>
      </c>
      <c r="F88" s="17" t="n">
        <v>4767.61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108</v>
      </c>
      <c r="B89" s="16" t="s">
        <v>248</v>
      </c>
      <c r="C89" s="40" t="n">
        <v>44008</v>
      </c>
      <c r="D89" s="41" t="n">
        <v>44158</v>
      </c>
      <c r="E89" s="17" t="n">
        <v>28.8463</v>
      </c>
      <c r="F89" s="17" t="n">
        <v>27.5362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109</v>
      </c>
      <c r="B90" s="16" t="s">
        <v>175</v>
      </c>
      <c r="C90" s="40" t="n">
        <v>44011</v>
      </c>
      <c r="D90" s="41" t="n">
        <v>44158</v>
      </c>
      <c r="E90" s="17" t="n">
        <v>12480.4413</v>
      </c>
      <c r="F90" s="17" t="n">
        <v>15574.4787</v>
      </c>
      <c r="G90" s="17" t="n">
        <v>2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110</v>
      </c>
      <c r="B91" s="16" t="s">
        <v>225</v>
      </c>
      <c r="C91" s="40" t="n">
        <v>44020</v>
      </c>
      <c r="D91" s="41" t="n">
        <v>44158</v>
      </c>
      <c r="E91" s="17" t="n">
        <v>319.355</v>
      </c>
      <c r="F91" s="17" t="n">
        <v>319.34</v>
      </c>
      <c r="G91" s="17" t="n">
        <v>20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111</v>
      </c>
      <c r="B92" s="16" t="s">
        <v>249</v>
      </c>
      <c r="C92" s="40" t="n">
        <v>44021</v>
      </c>
      <c r="D92" s="41" t="n">
        <v>44158</v>
      </c>
      <c r="E92" s="17" t="n">
        <v>5127.34</v>
      </c>
      <c r="F92" s="17" t="n">
        <v>5017.49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112</v>
      </c>
      <c r="B93" s="16" t="s">
        <v>250</v>
      </c>
      <c r="C93" s="40" t="n">
        <v>44033</v>
      </c>
      <c r="D93" s="41" t="n">
        <v>44104</v>
      </c>
      <c r="E93" s="17" t="n">
        <v>1003</v>
      </c>
      <c r="F93" s="17" t="n">
        <v>1045.029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113</v>
      </c>
      <c r="B94" s="16" t="s">
        <v>251</v>
      </c>
      <c r="C94" s="40" t="n">
        <v>44036</v>
      </c>
      <c r="D94" s="41" t="n">
        <v>44158</v>
      </c>
      <c r="E94" s="17" t="n">
        <v>934.19</v>
      </c>
      <c r="F94" s="17" t="n">
        <v>965.32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183</v>
      </c>
      <c r="B95" s="16" t="s">
        <v>211</v>
      </c>
      <c r="C95" s="40" t="n">
        <v>44040</v>
      </c>
      <c r="D95" s="41" t="n">
        <v>44159</v>
      </c>
      <c r="E95" s="17" t="n">
        <v>71.65</v>
      </c>
      <c r="F95" s="17" t="n">
        <v>75.89</v>
      </c>
      <c r="G95" s="17" t="n">
        <v>14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183</v>
      </c>
      <c r="B96" s="16" t="s">
        <v>211</v>
      </c>
      <c r="C96" s="40" t="n">
        <v>44041</v>
      </c>
      <c r="D96" s="41" t="n">
        <v>44159</v>
      </c>
      <c r="E96" s="17" t="n">
        <v>72.58</v>
      </c>
      <c r="F96" s="17" t="n">
        <v>75.89</v>
      </c>
      <c r="G96" s="17" t="n">
        <v>13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183</v>
      </c>
      <c r="B97" s="16" t="s">
        <v>211</v>
      </c>
      <c r="C97" s="40" t="n">
        <v>44042</v>
      </c>
      <c r="D97" s="41" t="n">
        <v>44159</v>
      </c>
      <c r="E97" s="17" t="n">
        <v>72.4954</v>
      </c>
      <c r="F97" s="17" t="n">
        <v>75.89</v>
      </c>
      <c r="G97" s="17" t="n">
        <v>13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183</v>
      </c>
      <c r="B98" s="16" t="s">
        <v>211</v>
      </c>
      <c r="C98" s="40" t="n">
        <v>44043</v>
      </c>
      <c r="D98" s="41" t="n">
        <v>44159</v>
      </c>
      <c r="E98" s="17" t="n">
        <v>73.6854</v>
      </c>
      <c r="F98" s="17" t="n">
        <v>75.89</v>
      </c>
      <c r="G98" s="17" t="n">
        <v>13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183</v>
      </c>
      <c r="B99" s="16" t="s">
        <v>211</v>
      </c>
      <c r="C99" s="40" t="n">
        <v>44046</v>
      </c>
      <c r="D99" s="41" t="n">
        <v>44159</v>
      </c>
      <c r="E99" s="17" t="n">
        <v>74.12</v>
      </c>
      <c r="F99" s="17" t="n">
        <v>75.89</v>
      </c>
      <c r="G99" s="17" t="n">
        <v>13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183</v>
      </c>
      <c r="B100" s="16" t="s">
        <v>211</v>
      </c>
      <c r="C100" s="40" t="n">
        <v>44071</v>
      </c>
      <c r="D100" s="41" t="n">
        <v>44159</v>
      </c>
      <c r="E100" s="17" t="n">
        <v>75.14</v>
      </c>
      <c r="F100" s="17" t="n">
        <v>75.89</v>
      </c>
      <c r="G100" s="17" t="n">
        <v>7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183</v>
      </c>
      <c r="B101" s="16" t="s">
        <v>211</v>
      </c>
      <c r="C101" s="40" t="n">
        <v>44074</v>
      </c>
      <c r="D101" s="41" t="n">
        <v>44159</v>
      </c>
      <c r="E101" s="17" t="n">
        <v>74.3</v>
      </c>
      <c r="F101" s="17" t="n">
        <v>75.89</v>
      </c>
      <c r="G101" s="17" t="n">
        <v>7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183</v>
      </c>
      <c r="B102" s="16" t="s">
        <v>211</v>
      </c>
      <c r="C102" s="40" t="n">
        <v>44075</v>
      </c>
      <c r="D102" s="41" t="n">
        <v>44159</v>
      </c>
      <c r="E102" s="17" t="n">
        <v>74.185</v>
      </c>
      <c r="F102" s="17" t="n">
        <v>75.89</v>
      </c>
      <c r="G102" s="17" t="n">
        <v>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183</v>
      </c>
      <c r="B103" s="16" t="s">
        <v>211</v>
      </c>
      <c r="C103" s="40" t="n">
        <v>44076</v>
      </c>
      <c r="D103" s="41" t="n">
        <v>44159</v>
      </c>
      <c r="E103" s="17" t="n">
        <v>73.415</v>
      </c>
      <c r="F103" s="17" t="n">
        <v>75.89</v>
      </c>
      <c r="G103" s="17" t="n">
        <v>8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183</v>
      </c>
      <c r="B104" s="16" t="s">
        <v>211</v>
      </c>
      <c r="C104" s="40" t="n">
        <v>44077</v>
      </c>
      <c r="D104" s="41" t="n">
        <v>44159</v>
      </c>
      <c r="E104" s="17" t="n">
        <v>75.2129</v>
      </c>
      <c r="F104" s="17" t="n">
        <v>75.89</v>
      </c>
      <c r="G104" s="17" t="n">
        <v>7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183</v>
      </c>
      <c r="B105" s="16" t="s">
        <v>211</v>
      </c>
      <c r="C105" s="40" t="n">
        <v>44078</v>
      </c>
      <c r="D105" s="41" t="n">
        <v>44159</v>
      </c>
      <c r="E105" s="17" t="n">
        <v>75.17</v>
      </c>
      <c r="F105" s="17" t="n">
        <v>75.89</v>
      </c>
      <c r="G105" s="17" t="n">
        <v>7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183</v>
      </c>
      <c r="B106" s="16" t="s">
        <v>211</v>
      </c>
      <c r="C106" s="40" t="n">
        <v>44082</v>
      </c>
      <c r="D106" s="41" t="n">
        <v>44159</v>
      </c>
      <c r="E106" s="17" t="n">
        <v>75.4657</v>
      </c>
      <c r="F106" s="17" t="n">
        <v>75.89</v>
      </c>
      <c r="G106" s="17" t="n">
        <v>7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183</v>
      </c>
      <c r="B107" s="16" t="s">
        <v>211</v>
      </c>
      <c r="C107" s="40" t="n">
        <v>44083</v>
      </c>
      <c r="D107" s="41" t="n">
        <v>44159</v>
      </c>
      <c r="E107" s="17" t="n">
        <v>76.3457</v>
      </c>
      <c r="F107" s="17" t="n">
        <v>75.89</v>
      </c>
      <c r="G107" s="17" t="n">
        <v>7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183</v>
      </c>
      <c r="B108" s="16" t="s">
        <v>211</v>
      </c>
      <c r="C108" s="40" t="n">
        <v>44084</v>
      </c>
      <c r="D108" s="41" t="n">
        <v>44159</v>
      </c>
      <c r="E108" s="17" t="n">
        <v>75.44</v>
      </c>
      <c r="F108" s="17" t="n">
        <v>75.89</v>
      </c>
      <c r="G108" s="17" t="n">
        <v>7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183</v>
      </c>
      <c r="B109" s="16" t="s">
        <v>211</v>
      </c>
      <c r="C109" s="40" t="n">
        <v>44085</v>
      </c>
      <c r="D109" s="41" t="n">
        <v>44159</v>
      </c>
      <c r="E109" s="17" t="n">
        <v>74.9529</v>
      </c>
      <c r="F109" s="17" t="n">
        <v>75.89</v>
      </c>
      <c r="G109" s="17" t="n">
        <v>7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183</v>
      </c>
      <c r="B110" s="16" t="s">
        <v>211</v>
      </c>
      <c r="C110" s="40" t="n">
        <v>44088</v>
      </c>
      <c r="D110" s="41" t="n">
        <v>44159</v>
      </c>
      <c r="E110" s="17" t="n">
        <v>74.95</v>
      </c>
      <c r="F110" s="17" t="n">
        <v>75.89</v>
      </c>
      <c r="G110" s="17" t="n">
        <v>7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183</v>
      </c>
      <c r="B111" s="16" t="s">
        <v>211</v>
      </c>
      <c r="C111" s="40" t="n">
        <v>44089</v>
      </c>
      <c r="D111" s="41" t="n">
        <v>44159</v>
      </c>
      <c r="E111" s="17" t="n">
        <v>75.22</v>
      </c>
      <c r="F111" s="17" t="n">
        <v>75.89</v>
      </c>
      <c r="G111" s="17" t="n">
        <v>7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183</v>
      </c>
      <c r="B112" s="16" t="s">
        <v>211</v>
      </c>
      <c r="C112" s="40" t="n">
        <v>44090</v>
      </c>
      <c r="D112" s="41" t="n">
        <v>44159</v>
      </c>
      <c r="E112" s="17" t="n">
        <v>75.1329</v>
      </c>
      <c r="F112" s="17" t="n">
        <v>75.89</v>
      </c>
      <c r="G112" s="17" t="n">
        <v>7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183</v>
      </c>
      <c r="B113" s="16" t="s">
        <v>211</v>
      </c>
      <c r="C113" s="40" t="n">
        <v>44091</v>
      </c>
      <c r="D113" s="41" t="n">
        <v>44159</v>
      </c>
      <c r="E113" s="17" t="n">
        <v>74.9971</v>
      </c>
      <c r="F113" s="17" t="n">
        <v>75.89</v>
      </c>
      <c r="G113" s="17" t="n">
        <v>7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183</v>
      </c>
      <c r="B114" s="16" t="s">
        <v>211</v>
      </c>
      <c r="C114" s="40" t="n">
        <v>44092</v>
      </c>
      <c r="D114" s="41" t="n">
        <v>44159</v>
      </c>
      <c r="E114" s="17" t="n">
        <v>75.19</v>
      </c>
      <c r="F114" s="17" t="n">
        <v>75.89</v>
      </c>
      <c r="G114" s="17" t="n">
        <v>7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183</v>
      </c>
      <c r="B115" s="16" t="s">
        <v>211</v>
      </c>
      <c r="C115" s="40" t="n">
        <v>44095</v>
      </c>
      <c r="D115" s="41" t="n">
        <v>44159</v>
      </c>
      <c r="E115" s="17" t="n">
        <v>75.4829</v>
      </c>
      <c r="F115" s="17" t="n">
        <v>75.89</v>
      </c>
      <c r="G115" s="17" t="n">
        <v>7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183</v>
      </c>
      <c r="B116" s="16" t="s">
        <v>211</v>
      </c>
      <c r="C116" s="40" t="n">
        <v>44096</v>
      </c>
      <c r="D116" s="41" t="n">
        <v>44159</v>
      </c>
      <c r="E116" s="17" t="n">
        <v>76.41</v>
      </c>
      <c r="F116" s="17" t="n">
        <v>75.89</v>
      </c>
      <c r="G116" s="17" t="n">
        <v>7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183</v>
      </c>
      <c r="B117" s="16" t="s">
        <v>211</v>
      </c>
      <c r="C117" s="40" t="n">
        <v>44097</v>
      </c>
      <c r="D117" s="41" t="n">
        <v>44159</v>
      </c>
      <c r="E117" s="17" t="n">
        <v>76.2</v>
      </c>
      <c r="F117" s="17" t="n">
        <v>75.89</v>
      </c>
      <c r="G117" s="17" t="n">
        <v>7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183</v>
      </c>
      <c r="B118" s="16" t="s">
        <v>211</v>
      </c>
      <c r="C118" s="40" t="n">
        <v>44098</v>
      </c>
      <c r="D118" s="41" t="n">
        <v>44159</v>
      </c>
      <c r="E118" s="17" t="n">
        <v>76.8129</v>
      </c>
      <c r="F118" s="17" t="n">
        <v>75.89</v>
      </c>
      <c r="G118" s="17" t="n">
        <v>7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183</v>
      </c>
      <c r="B119" s="16" t="s">
        <v>211</v>
      </c>
      <c r="C119" s="40" t="n">
        <v>44099</v>
      </c>
      <c r="D119" s="41" t="n">
        <v>44159</v>
      </c>
      <c r="E119" s="17" t="n">
        <v>77.36</v>
      </c>
      <c r="F119" s="17" t="n">
        <v>75.89</v>
      </c>
      <c r="G119" s="17" t="n">
        <v>7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183</v>
      </c>
      <c r="B120" s="16" t="s">
        <v>211</v>
      </c>
      <c r="C120" s="40" t="n">
        <v>44102</v>
      </c>
      <c r="D120" s="41" t="n">
        <v>44159</v>
      </c>
      <c r="E120" s="17" t="n">
        <v>78.3457</v>
      </c>
      <c r="F120" s="17" t="n">
        <v>75.89</v>
      </c>
      <c r="G120" s="17" t="n">
        <v>7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183</v>
      </c>
      <c r="B121" s="16" t="s">
        <v>211</v>
      </c>
      <c r="C121" s="40" t="n">
        <v>44103</v>
      </c>
      <c r="D121" s="41" t="n">
        <v>44159</v>
      </c>
      <c r="E121" s="17" t="n">
        <v>79.0757</v>
      </c>
      <c r="F121" s="17" t="n">
        <v>75.89</v>
      </c>
      <c r="G121" s="17" t="n">
        <v>7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183</v>
      </c>
      <c r="B122" s="16" t="s">
        <v>211</v>
      </c>
      <c r="C122" s="40" t="n">
        <v>44104</v>
      </c>
      <c r="D122" s="41" t="n">
        <v>44159</v>
      </c>
      <c r="E122" s="17" t="n">
        <v>79.1929</v>
      </c>
      <c r="F122" s="17" t="n">
        <v>75.89</v>
      </c>
      <c r="G122" s="17" t="n">
        <v>7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183</v>
      </c>
      <c r="B123" s="16" t="s">
        <v>211</v>
      </c>
      <c r="C123" s="40" t="n">
        <v>44159</v>
      </c>
      <c r="D123" s="41" t="n">
        <v>44173</v>
      </c>
      <c r="E123" s="17" t="n">
        <v>75.89</v>
      </c>
      <c r="F123" s="17" t="n">
        <v>74.01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183</v>
      </c>
      <c r="B124" s="16" t="s">
        <v>211</v>
      </c>
      <c r="C124" s="40" t="n">
        <v>44159</v>
      </c>
      <c r="D124" s="41" t="n">
        <v>44174</v>
      </c>
      <c r="E124" s="17" t="n">
        <v>75.89</v>
      </c>
      <c r="F124" s="17" t="n">
        <v>73.14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183</v>
      </c>
      <c r="B125" s="16" t="s">
        <v>211</v>
      </c>
      <c r="C125" s="40" t="n">
        <v>44159</v>
      </c>
      <c r="D125" s="41" t="n">
        <v>44175</v>
      </c>
      <c r="E125" s="17" t="n">
        <v>75.89</v>
      </c>
      <c r="F125" s="17" t="n">
        <v>74.27</v>
      </c>
      <c r="G125" s="17" t="n">
        <v>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183</v>
      </c>
      <c r="B126" s="16" t="s">
        <v>211</v>
      </c>
      <c r="C126" s="40" t="n">
        <v>44159</v>
      </c>
      <c r="D126" s="41" t="n">
        <v>44176</v>
      </c>
      <c r="E126" s="17" t="n">
        <v>75.89</v>
      </c>
      <c r="F126" s="17" t="n">
        <v>73.32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183</v>
      </c>
      <c r="B127" s="16" t="s">
        <v>211</v>
      </c>
      <c r="C127" s="40" t="n">
        <v>44159</v>
      </c>
      <c r="D127" s="41" t="n">
        <v>44179</v>
      </c>
      <c r="E127" s="17" t="n">
        <v>75.89</v>
      </c>
      <c r="F127" s="17" t="n">
        <v>72.989</v>
      </c>
      <c r="G127" s="17" t="n">
        <v>90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114</v>
      </c>
      <c r="B128" s="16" t="s">
        <v>185</v>
      </c>
      <c r="C128" s="40" t="n">
        <v>44042</v>
      </c>
      <c r="D128" s="41" t="n">
        <v>44158</v>
      </c>
      <c r="E128" s="17" t="n">
        <v>3462.9363</v>
      </c>
      <c r="F128" s="17" t="n">
        <v>3465.3871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114</v>
      </c>
      <c r="B129" s="16" t="s">
        <v>185</v>
      </c>
      <c r="C129" s="40" t="n">
        <v>44098</v>
      </c>
      <c r="D129" s="41" t="n">
        <v>44158</v>
      </c>
      <c r="E129" s="17" t="n">
        <v>3702.8115</v>
      </c>
      <c r="F129" s="17" t="n">
        <v>3465.3871</v>
      </c>
      <c r="G129" s="17" t="n">
        <v>2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115</v>
      </c>
      <c r="B130" s="16" t="s">
        <v>186</v>
      </c>
      <c r="C130" s="40" t="n">
        <v>44050</v>
      </c>
      <c r="D130" s="41" t="n">
        <v>44158</v>
      </c>
      <c r="E130" s="17" t="n">
        <v>5554.6692</v>
      </c>
      <c r="F130" s="17" t="n">
        <v>6891.628</v>
      </c>
      <c r="G130" s="17" t="n">
        <v>2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116</v>
      </c>
      <c r="B131" s="16" t="s">
        <v>187</v>
      </c>
      <c r="C131" s="40" t="n">
        <v>44062</v>
      </c>
      <c r="D131" s="41" t="n">
        <v>44158</v>
      </c>
      <c r="E131" s="17" t="n">
        <v>12705.2219</v>
      </c>
      <c r="F131" s="17" t="n">
        <v>12994.6315</v>
      </c>
      <c r="G131" s="17" t="n">
        <v>2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117</v>
      </c>
      <c r="B132" s="16" t="s">
        <v>188</v>
      </c>
      <c r="C132" s="40" t="n">
        <v>44062</v>
      </c>
      <c r="D132" s="41" t="n">
        <v>44158</v>
      </c>
      <c r="E132" s="17" t="n">
        <v>2391.3163</v>
      </c>
      <c r="F132" s="17" t="n">
        <v>2782.7993</v>
      </c>
      <c r="G132" s="17" t="n">
        <v>2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118</v>
      </c>
      <c r="B133" s="16" t="s">
        <v>252</v>
      </c>
      <c r="C133" s="40" t="n">
        <v>44069</v>
      </c>
      <c r="D133" s="41" t="n">
        <v>44158</v>
      </c>
      <c r="E133" s="17" t="n">
        <v>6.1175</v>
      </c>
      <c r="F133" s="17" t="n">
        <v>6.7803</v>
      </c>
      <c r="G133" s="17" t="n">
        <v>100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119</v>
      </c>
      <c r="B134" s="16" t="s">
        <v>253</v>
      </c>
      <c r="C134" s="40" t="n">
        <v>44069</v>
      </c>
      <c r="D134" s="41" t="n">
        <v>44158</v>
      </c>
      <c r="E134" s="17" t="n">
        <v>5.9908</v>
      </c>
      <c r="F134" s="17" t="n">
        <v>5.9137</v>
      </c>
      <c r="G134" s="17" t="n">
        <v>100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120</v>
      </c>
      <c r="B135" s="16" t="s">
        <v>254</v>
      </c>
      <c r="C135" s="40" t="n">
        <v>44069</v>
      </c>
      <c r="D135" s="41" t="n">
        <v>44158</v>
      </c>
      <c r="E135" s="17" t="n">
        <v>5.042</v>
      </c>
      <c r="F135" s="17" t="n">
        <v>5.206</v>
      </c>
      <c r="G135" s="17" t="n">
        <v>100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121</v>
      </c>
      <c r="B136" s="16" t="s">
        <v>192</v>
      </c>
      <c r="C136" s="40" t="n">
        <v>44074</v>
      </c>
      <c r="D136" s="41" t="n">
        <v>44076</v>
      </c>
      <c r="E136" s="17" t="n">
        <v>34811.2565</v>
      </c>
      <c r="F136" s="17" t="n">
        <v>32183.0919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122</v>
      </c>
      <c r="B137" s="16" t="s">
        <v>195</v>
      </c>
      <c r="C137" s="40" t="n">
        <v>44112</v>
      </c>
      <c r="D137" s="41" t="n">
        <v>44158</v>
      </c>
      <c r="E137" s="17" t="n">
        <v>1754.4952</v>
      </c>
      <c r="F137" s="17" t="n">
        <v>1798.5959</v>
      </c>
      <c r="G137" s="17" t="n">
        <v>10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123</v>
      </c>
      <c r="B138" s="16" t="s">
        <v>198</v>
      </c>
      <c r="C138" s="40" t="n">
        <v>44125</v>
      </c>
      <c r="D138" s="41" t="n">
        <v>44158</v>
      </c>
      <c r="E138" s="17" t="n">
        <v>38382.6652</v>
      </c>
      <c r="F138" s="17" t="n">
        <v>37330.2533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200</v>
      </c>
      <c r="B139" s="16" t="s">
        <v>212</v>
      </c>
      <c r="C139" s="40" t="n">
        <v>44158</v>
      </c>
      <c r="D139" s="41" t="n">
        <v>44698</v>
      </c>
      <c r="E139" s="17" t="n">
        <v>89.9983</v>
      </c>
      <c r="F139" s="17" t="n">
        <v>66.7958</v>
      </c>
      <c r="G139" s="17" t="n">
        <v>1000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124</v>
      </c>
      <c r="B140" s="16" t="s">
        <v>255</v>
      </c>
      <c r="C140" s="40" t="n">
        <v>44176</v>
      </c>
      <c r="D140" s="41" t="n">
        <v>44225</v>
      </c>
      <c r="E140" s="17" t="n">
        <v>6.8772</v>
      </c>
      <c r="F140" s="17" t="n">
        <v>7.3375</v>
      </c>
      <c r="G140" s="17" t="n">
        <v>1380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124</v>
      </c>
      <c r="B141" s="16" t="s">
        <v>255</v>
      </c>
      <c r="C141" s="40" t="n">
        <v>44447</v>
      </c>
      <c r="D141" s="41" t="n">
        <v>44571</v>
      </c>
      <c r="E141" s="17" t="n">
        <v>8.417</v>
      </c>
      <c r="F141" s="17" t="n">
        <v>8.8482</v>
      </c>
      <c r="G141" s="17" t="n">
        <v>400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124</v>
      </c>
      <c r="B142" s="16" t="s">
        <v>255</v>
      </c>
      <c r="C142" s="40" t="n">
        <v>44452</v>
      </c>
      <c r="D142" s="41" t="n">
        <v>44571</v>
      </c>
      <c r="E142" s="17" t="n">
        <v>8.3237</v>
      </c>
      <c r="F142" s="17" t="n">
        <v>8.8482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124</v>
      </c>
      <c r="B143" s="16" t="s">
        <v>255</v>
      </c>
      <c r="C143" s="40" t="n">
        <v>44459</v>
      </c>
      <c r="D143" s="41" t="n">
        <v>44571</v>
      </c>
      <c r="E143" s="17" t="n">
        <v>8.0977</v>
      </c>
      <c r="F143" s="17" t="n">
        <v>8.8482</v>
      </c>
      <c r="G143" s="17" t="n">
        <v>200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124</v>
      </c>
      <c r="B144" s="16" t="s">
        <v>255</v>
      </c>
      <c r="C144" s="40" t="n">
        <v>44466</v>
      </c>
      <c r="D144" s="41" t="n">
        <v>44571</v>
      </c>
      <c r="E144" s="17" t="n">
        <v>8.3229</v>
      </c>
      <c r="F144" s="17" t="n">
        <v>8.8482</v>
      </c>
      <c r="G144" s="17" t="n">
        <v>200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124</v>
      </c>
      <c r="B145" s="16" t="s">
        <v>255</v>
      </c>
      <c r="C145" s="40" t="n">
        <v>44473</v>
      </c>
      <c r="D145" s="41" t="n">
        <v>44571</v>
      </c>
      <c r="E145" s="17" t="n">
        <v>8.0724</v>
      </c>
      <c r="F145" s="17" t="n">
        <v>8.8482</v>
      </c>
      <c r="G145" s="17" t="n">
        <v>200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124</v>
      </c>
      <c r="B146" s="16" t="s">
        <v>255</v>
      </c>
      <c r="C146" s="40" t="n">
        <v>44480</v>
      </c>
      <c r="D146" s="41" t="n">
        <v>44571</v>
      </c>
      <c r="E146" s="17" t="n">
        <v>8.0987</v>
      </c>
      <c r="F146" s="17" t="n">
        <v>8.8482</v>
      </c>
      <c r="G146" s="17" t="n">
        <v>200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124</v>
      </c>
      <c r="B147" s="16" t="s">
        <v>255</v>
      </c>
      <c r="C147" s="40" t="n">
        <v>44487</v>
      </c>
      <c r="D147" s="41" t="n">
        <v>44571</v>
      </c>
      <c r="E147" s="17" t="n">
        <v>8.0854</v>
      </c>
      <c r="F147" s="17" t="n">
        <v>8.8482</v>
      </c>
      <c r="G147" s="17" t="n">
        <v>200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124</v>
      </c>
      <c r="B148" s="16" t="s">
        <v>255</v>
      </c>
      <c r="C148" s="40" t="n">
        <v>44494</v>
      </c>
      <c r="D148" s="41" t="n">
        <v>44571</v>
      </c>
      <c r="E148" s="17" t="n">
        <v>8.2129</v>
      </c>
      <c r="F148" s="17" t="n">
        <v>8.8482</v>
      </c>
      <c r="G148" s="17" t="n">
        <v>200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124</v>
      </c>
      <c r="B149" s="16" t="s">
        <v>255</v>
      </c>
      <c r="C149" s="40" t="n">
        <v>44501</v>
      </c>
      <c r="D149" s="41" t="n">
        <v>44571</v>
      </c>
      <c r="E149" s="17" t="n">
        <v>8.3073</v>
      </c>
      <c r="F149" s="17" t="n">
        <v>8.8482</v>
      </c>
      <c r="G149" s="17" t="n">
        <v>200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124</v>
      </c>
      <c r="B150" s="16" t="s">
        <v>255</v>
      </c>
      <c r="C150" s="40" t="n">
        <v>44508</v>
      </c>
      <c r="D150" s="41" t="n">
        <v>44571</v>
      </c>
      <c r="E150" s="17" t="n">
        <v>8.5642</v>
      </c>
      <c r="F150" s="17" t="n">
        <v>8.8482</v>
      </c>
      <c r="G150" s="17" t="n">
        <v>200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124</v>
      </c>
      <c r="B151" s="16" t="s">
        <v>255</v>
      </c>
      <c r="C151" s="40" t="n">
        <v>44515</v>
      </c>
      <c r="D151" s="41" t="n">
        <v>44571</v>
      </c>
      <c r="E151" s="17" t="n">
        <v>8.5815</v>
      </c>
      <c r="F151" s="17" t="n">
        <v>8.8482</v>
      </c>
      <c r="G151" s="17" t="n">
        <v>200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124</v>
      </c>
      <c r="B152" s="16" t="s">
        <v>255</v>
      </c>
      <c r="C152" s="40" t="n">
        <v>44522</v>
      </c>
      <c r="D152" s="41" t="n">
        <v>44571</v>
      </c>
      <c r="E152" s="17" t="n">
        <v>8.746</v>
      </c>
      <c r="F152" s="17" t="n">
        <v>8.8482</v>
      </c>
      <c r="G152" s="17" t="n">
        <v>200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124</v>
      </c>
      <c r="B153" s="16" t="s">
        <v>255</v>
      </c>
      <c r="C153" s="40" t="n">
        <v>44529</v>
      </c>
      <c r="D153" s="41" t="n">
        <v>44571</v>
      </c>
      <c r="E153" s="17" t="n">
        <v>8.9571</v>
      </c>
      <c r="F153" s="17" t="n">
        <v>8.8482</v>
      </c>
      <c r="G153" s="17" t="n">
        <v>200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206</v>
      </c>
      <c r="B154" s="16" t="s">
        <v>206</v>
      </c>
      <c r="C154" s="40" t="n">
        <v>44228</v>
      </c>
      <c r="D154" s="41" t="n">
        <v>44228</v>
      </c>
      <c r="E154" s="17" t="n">
        <v>104.0212</v>
      </c>
      <c r="F154" s="17" t="n">
        <v>103.3615</v>
      </c>
      <c r="G154" s="17" t="n">
        <v>120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2026-07-10T23:50:27.00Z</dcterms:created>
  <dc:creator>izi-invest.ru</dc:creator>
  <cp:revision>0</cp:revision>
</cp:coreProperties>
</file>