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<sst xmlns="http://schemas.openxmlformats.org/spreadsheetml/2006/main" count="945" uniqueCount="152">
  <si>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</si>
  <si>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</si>
  <si>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</si>
  <si>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</si>
  <si>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</si>
  <si>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</si>
  <si>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</si>
  <si>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</si>
  <si>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</si>
  <si>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</si>
  <si>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</si>
  <si>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</si>
  <si>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</si>
  <si>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</si>
  <si>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</si>
  <si>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</si>
  <si>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DDS</t>
  </si>
  <si>
    <t>share</t>
  </si>
  <si>
    <t>Dillard's, Inc. Common Stock</t>
  </si>
  <si>
    <t>USD</t>
  </si>
  <si>
    <t>AMD</t>
  </si>
  <si>
    <t>ATRO</t>
  </si>
  <si>
    <t>Astronics Corporation</t>
  </si>
  <si>
    <t>BYN</t>
  </si>
  <si>
    <t>UNM</t>
  </si>
  <si>
    <t>Unum Group Common Stock</t>
  </si>
  <si>
    <t>CAD</t>
  </si>
  <si>
    <t>AA</t>
  </si>
  <si>
    <t>Alcoa Corporation Common Stock</t>
  </si>
  <si>
    <t>CHF</t>
  </si>
  <si>
    <t>RIG</t>
  </si>
  <si>
    <t>Transocean Ltd (Switzerland) Common Stock</t>
  </si>
  <si>
    <t>CNY</t>
  </si>
  <si>
    <t>MAC</t>
  </si>
  <si>
    <t>Macerich Company (The) Common Stock</t>
  </si>
  <si>
    <t>EUR</t>
  </si>
  <si>
    <t>M</t>
  </si>
  <si>
    <t>Macy's Inc Common Stock</t>
  </si>
  <si>
    <t>GBP</t>
  </si>
  <si>
    <t>CCL</t>
  </si>
  <si>
    <t>Carnival Corporation Common Stock</t>
  </si>
  <si>
    <t>GLD</t>
  </si>
  <si>
    <t>APPF</t>
  </si>
  <si>
    <t>AppFolio, Inc.</t>
  </si>
  <si>
    <t>HKD</t>
  </si>
  <si>
    <t>AGIO</t>
  </si>
  <si>
    <t>Agios Pharmaceuticals, Inc.</t>
  </si>
  <si>
    <t>JPY</t>
  </si>
  <si>
    <t>ATRA</t>
  </si>
  <si>
    <t>Atara Biotherapeutics, Inc.</t>
  </si>
  <si>
    <t>KZT</t>
  </si>
  <si>
    <t>CPRI</t>
  </si>
  <si>
    <t>Capri Holdings Limited Ordinary Shares</t>
  </si>
  <si>
    <t>RUR</t>
  </si>
  <si>
    <t>SQ</t>
  </si>
  <si>
    <t>Square, Inc. Class A Common Stock</t>
  </si>
  <si>
    <t>SLV</t>
  </si>
  <si>
    <t>EDIT</t>
  </si>
  <si>
    <t>Editas Medicine, Inc.</t>
  </si>
  <si>
    <t>TRY</t>
  </si>
  <si>
    <t>Сумма по акциям: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</si>
  <si>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</si>
  <si>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</si>
  <si>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</si>
  <si>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</si>
  <si>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</si>
  <si>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</si>
  <si>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</si>
  <si>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</si>
  <si>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</si>
  <si>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</si>
  <si>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</si>
  <si>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</si>
  <si>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DDS - Dillard's, Inc. Common Stock 10шт. по 0.15 USD - налог 0.15 USD (данные из БД)</t>
  </si>
  <si>
    <t>Дивиденд по UNM - Unum Group Common Stock 30шт. по 0.29 USD - налог 0.86 USD (данные из БД)</t>
  </si>
  <si>
    <t>Дивиденд по MAC - Macerich Company (The) Common Stock 62шт. по 0.15 USD - налог 2.79 USD (данные из БД)</t>
  </si>
  <si>
    <t>Дивиденд по UNM - Unum Group Common Stock 30шт. по 0.3 USD - налог 0.9 USD (данные из БД)</t>
  </si>
  <si>
    <t>Дивиденд по M - Macy's Inc Common Stock 57шт. по 0.15 USD - налог 0.86 USD (данные из БД)</t>
  </si>
  <si>
    <t>Дивиденд по DDS - Dillard's, Inc. Common Stock 10шт. по 0.2 USD - налог 0.2 USD (данные из БД)</t>
  </si>
  <si>
    <t>Дивиденд по AA - Alcoa Corporation Common Stock 30шт. по 0.1 USD - налог 0.3 USD (данные из БД)</t>
  </si>
  <si>
    <t>Дивиденд по DDS - Dillard's, Inc. Common Stock 10шт. по 15 USD - налог 15 USD (данные из БД)</t>
  </si>
  <si>
    <t>Дивиденд по M - Macy's Inc Common Stock 57шт. по 0.16 USD - налог 0.9 USD (данные из БД)</t>
  </si>
  <si>
    <t>Дивиденд по UNM - Unum Group Common Stock 30шт. по 0.33 USD - налог 0.99 USD (данные из БД)</t>
  </si>
  <si>
    <t>Дивиденд по MAC - Macerich Company (The) Common Stock 62шт. по 0.17 USD - налог 3.16 USD (данные из БД)</t>
  </si>
  <si>
    <t>Дивиденд по M - Macy's Inc Common Stock 57шт. по 0.17 USD - налог 0.94 USD (данные из БД)</t>
  </si>
  <si>
    <t>Дивиденд по UNM - Unum Group Common Stock 30шт. по 0.37 USD - налог 1.1 USD (данные из БД)</t>
  </si>
  <si>
    <t>Дивиденд по DDS - Dillard's, Inc. Common Stock 10шт. по 0.25 USD - налог 0.25 USD (данные из БД)</t>
  </si>
  <si>
    <t>Дивиденд по M - Macy's Inc Common Stock 57шт. по 0.17 USD - налог 0.99 USD (данные из БД)</t>
  </si>
  <si>
    <t>Дивиденд по ATRA - Atara Biotherapeutics, Inc. 30шт. по 0.04 USD - налог 0.12 USD (данные из БД)</t>
  </si>
  <si>
    <t>Дивиденд по UNM - Unum Group Common Stock 30шт. по 0.42 USD - налог 1.26 USD (данные из БД)</t>
  </si>
  <si>
    <t>Дивиденд по M - Macy's Inc Common Stock 57шт. по 0.18 USD - налог 1.04 USD (данные из БД)</t>
  </si>
  <si>
    <t>Дивиденд по UNM - Unum Group Common Stock 30шт. по 0.46 USD - налог 1.38 USD (данные из БД)</t>
  </si>
  <si>
    <t>Дивиденд по DDS - Dillard's, Inc. Common Stock 10шт. по 0.3 USD - налог 0.3 USD (данные из БД)</t>
  </si>
  <si>
    <t>Дивиденд по CCL - Carnival Corporation Common Stock 31шт. по 0.15 USD - налог 0.47 USD (данные из БД)</t>
  </si>
  <si>
    <t>Дивиденд по M - Macy's Inc Common Stock 57шт. по 0.19 USD - налог 1.09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</si>
  <si>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</si>
  <si>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</si>
  <si>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</si>
  <si>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</si>
  <si>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</si>
  <si>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</si>
  <si>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</si>
  <si>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</si>
  <si>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DDS
Dillard's, Inc. Common Stock</t>
  </si>
  <si>
    <t>ATRO
Astronics Corporation</t>
  </si>
  <si>
    <t>UNM
Unum Group Common Stock</t>
  </si>
  <si>
    <t>AA
Alcoa Corporation Common Stock</t>
  </si>
  <si>
    <t>RIG
Transocean Ltd (Switzerland) Common Stock</t>
  </si>
  <si>
    <t>MAC
Macerich Company (The) Common Stock</t>
  </si>
  <si>
    <t>M
Macy's Inc Common Stock</t>
  </si>
  <si>
    <t>CCL
Carnival Corporation Common Stock</t>
  </si>
  <si>
    <t>APPF
AppFolio, Inc.</t>
  </si>
  <si>
    <t>AGIO
Agios Pharmaceuticals, Inc.</t>
  </si>
  <si>
    <t>ATRA
Atara Biotherapeutics, Inc.</t>
  </si>
  <si>
    <t>CPRI
Capri Holdings Limited Ordinary Shares</t>
  </si>
  <si>
    <t>SQ
Square, Inc. Class A Common Stock</t>
  </si>
  <si>
    <t>EDIT
Editas Medicine,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</si>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</sst>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561.8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0.559</v>
      </c>
      <c r="L2" s="6" t="n">
        <v>61.66</v>
      </c>
      <c r="M2" s="17" t="n">
        <v>24.84</v>
      </c>
      <c r="N2" s="16"/>
      <c r="O2" s="16" t="s">
        <v>20</v>
      </c>
      <c r="P2" s="17" t="n">
        <v>0.1985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51</v>
      </c>
      <c r="F3" s="6" t="n">
        <v>80.86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0.9742</v>
      </c>
      <c r="L3" s="6" t="n">
        <v>12.9</v>
      </c>
      <c r="M3" s="17" t="n">
        <v>18.23</v>
      </c>
      <c r="N3" s="16"/>
      <c r="O3" s="16" t="s">
        <v>23</v>
      </c>
      <c r="P3" s="17" t="n">
        <v>25.9225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84.52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0.3204</v>
      </c>
      <c r="L4" s="6" t="n">
        <v>22.3</v>
      </c>
      <c r="M4" s="17" t="n">
        <v>11.21</v>
      </c>
      <c r="N4" s="16"/>
      <c r="O4" s="16" t="s">
        <v>26</v>
      </c>
      <c r="P4" s="17" t="n">
        <v>51.822396059684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30</v>
      </c>
      <c r="F5" s="6" t="n">
        <v>71.38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0.2491</v>
      </c>
      <c r="L5" s="6" t="n">
        <v>22.3</v>
      </c>
      <c r="M5" s="17" t="n">
        <v>9.47</v>
      </c>
      <c r="N5" s="16"/>
      <c r="O5" s="16" t="s">
        <v>29</v>
      </c>
      <c r="P5" s="17" t="n">
        <v>91.0139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297</v>
      </c>
      <c r="F6" s="6" t="n">
        <v>6.81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0.3748</v>
      </c>
      <c r="L6" s="6" t="n">
        <v>2.25</v>
      </c>
      <c r="M6" s="17" t="n">
        <v>8.94</v>
      </c>
      <c r="N6" s="16"/>
      <c r="O6" s="16" t="s">
        <v>32</v>
      </c>
      <c r="P6" s="17" t="n">
        <v>10.5317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62</v>
      </c>
      <c r="F7" s="6" t="n">
        <v>22.17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0.1866</v>
      </c>
      <c r="L7" s="6" t="n">
        <v>10.64</v>
      </c>
      <c r="M7" s="17" t="n">
        <v>6.08</v>
      </c>
      <c r="N7" s="16"/>
      <c r="O7" s="16" t="s">
        <v>35</v>
      </c>
      <c r="P7" s="17" t="n">
        <v>85.4493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57</v>
      </c>
      <c r="F8" s="6" t="n">
        <v>20.66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0.1514</v>
      </c>
      <c r="L8" s="6" t="n">
        <v>11.55</v>
      </c>
      <c r="M8" s="17" t="n">
        <v>5.21</v>
      </c>
      <c r="N8" s="16"/>
      <c r="O8" s="16" t="s">
        <v>38</v>
      </c>
      <c r="P8" s="17" t="n">
        <v>95.9575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31</v>
      </c>
      <c r="F9" s="6" t="n">
        <v>25.98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0.0362</v>
      </c>
      <c r="L9" s="6" t="n">
        <v>21.54</v>
      </c>
      <c r="M9" s="17" t="n">
        <v>3.56</v>
      </c>
      <c r="N9" s="16"/>
      <c r="O9" s="16" t="s">
        <v>41</v>
      </c>
      <c r="P9" s="17" t="n">
        <v>10283.8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</v>
      </c>
      <c r="F10" s="6" t="n">
        <v>164.92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-0.0216</v>
      </c>
      <c r="L10" s="6" t="n">
        <v>186.77</v>
      </c>
      <c r="M10" s="17" t="n">
        <v>2.19</v>
      </c>
      <c r="N10" s="16"/>
      <c r="O10" s="16" t="s">
        <v>44</v>
      </c>
      <c r="P10" s="17" t="n">
        <v>9.1316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14</v>
      </c>
      <c r="F11" s="6" t="n">
        <v>28.14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-0.0698</v>
      </c>
      <c r="L11" s="6" t="n">
        <v>45.2</v>
      </c>
      <c r="M11" s="17" t="n">
        <v>1.74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30</v>
      </c>
      <c r="F12" s="6" t="n">
        <v>9.8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-0.1374</v>
      </c>
      <c r="L12" s="6" t="n">
        <v>21.87</v>
      </c>
      <c r="M12" s="17" t="n">
        <v>1.3</v>
      </c>
      <c r="N12" s="16"/>
      <c r="O12" s="16" t="s">
        <v>50</v>
      </c>
      <c r="P12" s="17" t="n">
        <v>0.157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15</v>
      </c>
      <c r="F13" s="6" t="n">
        <v>18.48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-0.1061</v>
      </c>
      <c r="L13" s="6" t="n">
        <v>43.32</v>
      </c>
      <c r="M13" s="17" t="n">
        <v>1.23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</v>
      </c>
      <c r="F14" s="6" t="n">
        <v>86.96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-0.1147</v>
      </c>
      <c r="L14" s="6" t="n">
        <v>229.38</v>
      </c>
      <c r="M14" s="17" t="n">
        <v>0.77</v>
      </c>
      <c r="N14" s="16"/>
      <c r="O14" s="16" t="s">
        <v>56</v>
      </c>
      <c r="P14" s="17" t="n">
        <v>174.74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7</v>
      </c>
      <c r="F15" s="6" t="n">
        <v>2.76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-0.1789</v>
      </c>
      <c r="L15" s="6" t="n">
        <v>87.11</v>
      </c>
      <c r="M15" s="17" t="n">
        <v>0.09</v>
      </c>
      <c r="N15" s="16"/>
      <c r="O15" s="16" t="s">
        <v>59</v>
      </c>
      <c r="P15" s="17" t="n">
        <v>1.598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53</v>
      </c>
      <c r="E17" s="7" t="n">
        <v>1166.3194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19</v>
      </c>
      <c r="P17" s="17" t="n">
        <v>71.546</v>
      </c>
      <c r="Q17" s="6" t="s">
        <f>=P17/$P$17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63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64</v>
      </c>
      <c r="I19" s="4"/>
      <c r="J19" s="5" t="s">
        <f>=J16+J18</f>
      </c>
      <c r="K19" s="17"/>
      <c r="L19" s="6"/>
      <c r="M19" s="17"/>
      <c r="N19" s="16"/>
      <c r="O19" s="16"/>
      <c r="P19" s="17"/>
      <c r="Q19" s="17"/>
    </row>
  </sheetData>
  <mergeCells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65</v>
      </c>
      <c r="B1" s="18" t="s">
        <v>9</v>
      </c>
      <c r="C1" s="18" t="s">
        <v>66</v>
      </c>
      <c r="D1" s="18" t="s">
        <v>67</v>
      </c>
      <c r="E1" s="18" t="s">
        <v>68</v>
      </c>
      <c r="F1" s="18" t="s">
        <v>69</v>
      </c>
      <c r="G1" s="18" t="s">
        <v>70</v>
      </c>
      <c r="H1" s="18" t="s">
        <v>71</v>
      </c>
    </row>
    <row collapsed="false" customFormat="false" customHeight="false" hidden="false" ht="12.1" outlineLevel="0" r="2">
      <c r="A2" s="13" t="n">
        <v>44192</v>
      </c>
      <c r="B2" s="6" t="n">
        <v>10000</v>
      </c>
      <c r="C2" s="16" t="s">
        <v>72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44195</v>
      </c>
      <c r="B3" s="6" t="n">
        <v>-1.35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44224</v>
      </c>
      <c r="B4" s="6" t="n">
        <v>-7.69</v>
      </c>
      <c r="C4" s="16" t="s">
        <v>74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44244</v>
      </c>
      <c r="B5" s="6" t="n">
        <v>-6.51</v>
      </c>
      <c r="C5" s="16" t="s">
        <v>75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44245</v>
      </c>
      <c r="B6" s="6" t="n">
        <v>-6.51</v>
      </c>
      <c r="C6" s="16" t="s">
        <v>75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44285</v>
      </c>
      <c r="B7" s="6" t="n">
        <v>-1.35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44315</v>
      </c>
      <c r="B8" s="6" t="n">
        <v>-7.69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44322</v>
      </c>
      <c r="B9" s="6" t="n">
        <v>-6.51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44376</v>
      </c>
      <c r="B10" s="6" t="n">
        <v>-1.35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44406</v>
      </c>
      <c r="B11" s="6" t="n">
        <v>-8.1</v>
      </c>
      <c r="C11" s="16" t="s">
        <v>76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44425</v>
      </c>
      <c r="B12" s="6" t="n">
        <v>-6.51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44426</v>
      </c>
      <c r="B13" s="6" t="n">
        <v>-6.51</v>
      </c>
      <c r="C13" s="16" t="s">
        <v>75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44454</v>
      </c>
      <c r="B14" s="6" t="n">
        <v>-7.69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44468</v>
      </c>
      <c r="B15" s="6" t="n">
        <v>-1.8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44469</v>
      </c>
      <c r="B16" s="6" t="n">
        <v>-1.8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44497</v>
      </c>
      <c r="B17" s="6" t="n">
        <v>-2.7</v>
      </c>
      <c r="C17" s="16" t="s">
        <v>79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44497</v>
      </c>
      <c r="B18" s="6" t="n">
        <v>-8.1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44505</v>
      </c>
      <c r="B19" s="6" t="n">
        <v>-6.51</v>
      </c>
      <c r="C19" s="16" t="s">
        <v>75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44508</v>
      </c>
      <c r="B20" s="6" t="n">
        <v>-6.51</v>
      </c>
      <c r="C20" s="16" t="s">
        <v>75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44526</v>
      </c>
      <c r="B21" s="6" t="n">
        <v>-135</v>
      </c>
      <c r="C21" s="16" t="s">
        <v>80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44543</v>
      </c>
      <c r="B22" s="6" t="n">
        <v>-7.69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44560</v>
      </c>
      <c r="B23" s="6" t="n">
        <v>-1.8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44588</v>
      </c>
      <c r="B24" s="6" t="n">
        <v>-8.1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44609</v>
      </c>
      <c r="B25" s="6" t="n">
        <v>-6.51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44627</v>
      </c>
      <c r="B26" s="6" t="n">
        <v>-2.7</v>
      </c>
      <c r="C26" s="16" t="s">
        <v>79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44634</v>
      </c>
      <c r="B27" s="6" t="n">
        <v>-8.11</v>
      </c>
      <c r="C27" s="16" t="s">
        <v>81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44650</v>
      </c>
      <c r="B28" s="6" t="n">
        <v>-1.8</v>
      </c>
      <c r="C28" s="16" t="s">
        <v>78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44679</v>
      </c>
      <c r="B29" s="6" t="n">
        <v>-8.1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44697</v>
      </c>
      <c r="B30" s="6" t="n">
        <v>-2.7</v>
      </c>
      <c r="C30" s="16" t="s">
        <v>79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44700</v>
      </c>
      <c r="B31" s="6" t="n">
        <v>-6.51</v>
      </c>
      <c r="C31" s="16" t="s">
        <v>75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44726</v>
      </c>
      <c r="B32" s="6" t="n">
        <v>-8.11</v>
      </c>
      <c r="C32" s="16" t="s">
        <v>81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44741</v>
      </c>
      <c r="B33" s="6" t="n">
        <v>-1.8</v>
      </c>
      <c r="C33" s="16" t="s">
        <v>78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44770</v>
      </c>
      <c r="B34" s="6" t="n">
        <v>-8.91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44781</v>
      </c>
      <c r="B35" s="6" t="n">
        <v>-2.7</v>
      </c>
      <c r="C35" s="16" t="s">
        <v>79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44791</v>
      </c>
      <c r="B36" s="6" t="n">
        <v>-6.51</v>
      </c>
      <c r="C36" s="16" t="s">
        <v>75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44818</v>
      </c>
      <c r="B37" s="6" t="n">
        <v>-8.11</v>
      </c>
      <c r="C37" s="16" t="s">
        <v>81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-1.8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44861</v>
      </c>
      <c r="B39" s="6" t="n">
        <v>-8.91</v>
      </c>
      <c r="C39" s="16" t="s">
        <v>82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44865</v>
      </c>
      <c r="B40" s="6" t="n">
        <v>-2.7</v>
      </c>
      <c r="C40" s="16" t="s">
        <v>79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44873</v>
      </c>
      <c r="B41" s="6" t="n">
        <v>-7.38</v>
      </c>
      <c r="C41" s="16" t="s">
        <v>83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44909</v>
      </c>
      <c r="B42" s="6" t="n">
        <v>-8.11</v>
      </c>
      <c r="C42" s="16" t="s">
        <v>81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44924</v>
      </c>
      <c r="B43" s="6" t="n">
        <v>-1.8</v>
      </c>
      <c r="C43" s="16" t="s">
        <v>78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44952</v>
      </c>
      <c r="B44" s="6" t="n">
        <v>-8.91</v>
      </c>
      <c r="C44" s="16" t="s">
        <v>82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44973</v>
      </c>
      <c r="B45" s="6" t="n">
        <v>-7.38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44991</v>
      </c>
      <c r="B46" s="6" t="n">
        <v>-2.7</v>
      </c>
      <c r="C46" s="16" t="s">
        <v>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44999</v>
      </c>
      <c r="B47" s="6" t="n">
        <v>-8.47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45015</v>
      </c>
      <c r="B48" s="6" t="n">
        <v>-1.8</v>
      </c>
      <c r="C48" s="16" t="s">
        <v>78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45043</v>
      </c>
      <c r="B49" s="6" t="n">
        <v>-8.91</v>
      </c>
      <c r="C49" s="16" t="s">
        <v>82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45061</v>
      </c>
      <c r="B50" s="6" t="n">
        <v>-2.7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45064</v>
      </c>
      <c r="B51" s="6" t="n">
        <v>-7.38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45091</v>
      </c>
      <c r="B52" s="6" t="n">
        <v>-8.47</v>
      </c>
      <c r="C52" s="16" t="s">
        <v>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45106</v>
      </c>
      <c r="B53" s="6" t="n">
        <v>-1.8</v>
      </c>
      <c r="C53" s="16" t="s">
        <v>78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45134</v>
      </c>
      <c r="B54" s="6" t="n">
        <v>-9.85</v>
      </c>
      <c r="C54" s="16" t="s">
        <v>85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45145</v>
      </c>
      <c r="B55" s="6" t="n">
        <v>-2.7</v>
      </c>
      <c r="C55" s="16" t="s">
        <v>79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45155</v>
      </c>
      <c r="B56" s="6" t="n">
        <v>-7.38</v>
      </c>
      <c r="C56" s="16" t="s">
        <v>83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45183</v>
      </c>
      <c r="B57" s="6" t="n">
        <v>-8.47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45197</v>
      </c>
      <c r="B58" s="6" t="n">
        <v>-2.25</v>
      </c>
      <c r="C58" s="16" t="s">
        <v>86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45225</v>
      </c>
      <c r="B59" s="6" t="n">
        <v>-9.85</v>
      </c>
      <c r="C59" s="16" t="s">
        <v>85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45229</v>
      </c>
      <c r="B60" s="6" t="n">
        <v>-2.7</v>
      </c>
      <c r="C60" s="16" t="s">
        <v>79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45238</v>
      </c>
      <c r="B61" s="6" t="n">
        <v>-7.38</v>
      </c>
      <c r="C61" s="16" t="s">
        <v>83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45274</v>
      </c>
      <c r="B62" s="6" t="n">
        <v>-8.47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45288</v>
      </c>
      <c r="B63" s="6" t="n">
        <v>-2.25</v>
      </c>
      <c r="C63" s="16" t="s">
        <v>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45316</v>
      </c>
      <c r="B64" s="6" t="n">
        <v>-9.85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45337</v>
      </c>
      <c r="B65" s="6" t="n">
        <v>-7.38</v>
      </c>
      <c r="C65" s="16" t="s">
        <v>83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45355</v>
      </c>
      <c r="B66" s="6" t="n">
        <v>-2.7</v>
      </c>
      <c r="C66" s="16" t="s">
        <v>79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45365</v>
      </c>
      <c r="B67" s="6" t="n">
        <v>-8.93</v>
      </c>
      <c r="C67" s="16" t="s">
        <v>87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45378</v>
      </c>
      <c r="B68" s="6" t="n">
        <v>-2.25</v>
      </c>
      <c r="C68" s="16" t="s">
        <v>86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45407</v>
      </c>
      <c r="B69" s="6" t="n">
        <v>-9.85</v>
      </c>
      <c r="C69" s="16" t="s">
        <v>85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45429</v>
      </c>
      <c r="B70" s="6" t="n">
        <v>-7.38</v>
      </c>
      <c r="C70" s="16" t="s">
        <v>83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45432</v>
      </c>
      <c r="B71" s="6" t="n">
        <v>-2.7</v>
      </c>
      <c r="C71" s="16" t="s">
        <v>79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45457</v>
      </c>
      <c r="B72" s="6" t="n">
        <v>-8.93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45463</v>
      </c>
      <c r="B73" s="6" t="n">
        <v>-1.08</v>
      </c>
      <c r="C73" s="16" t="s">
        <v>88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45471</v>
      </c>
      <c r="B74" s="6" t="n">
        <v>-2.25</v>
      </c>
      <c r="C74" s="16" t="s">
        <v>86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45499</v>
      </c>
      <c r="B75" s="6" t="n">
        <v>-11.34</v>
      </c>
      <c r="C75" s="16" t="s">
        <v>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45516</v>
      </c>
      <c r="B76" s="6" t="n">
        <v>-2.7</v>
      </c>
      <c r="C76" s="16" t="s">
        <v>79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45523</v>
      </c>
      <c r="B77" s="6" t="n">
        <v>-7.38</v>
      </c>
      <c r="C77" s="16" t="s">
        <v>83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45548</v>
      </c>
      <c r="B78" s="6" t="n">
        <v>-8.93</v>
      </c>
      <c r="C78" s="16" t="s">
        <v>87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45565</v>
      </c>
      <c r="B79" s="6" t="n">
        <v>-2.25</v>
      </c>
      <c r="C79" s="16" t="s">
        <v>86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45590</v>
      </c>
      <c r="B80" s="6" t="n">
        <v>-11.34</v>
      </c>
      <c r="C80" s="16" t="s">
        <v>89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45594</v>
      </c>
      <c r="B81" s="6" t="n">
        <v>-2.7</v>
      </c>
      <c r="C81" s="16" t="s">
        <v>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45608</v>
      </c>
      <c r="B82" s="6" t="n">
        <v>-7.38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45639</v>
      </c>
      <c r="B83" s="6" t="n">
        <v>-8.93</v>
      </c>
      <c r="C83" s="16" t="s">
        <v>87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45657</v>
      </c>
      <c r="B84" s="6" t="n">
        <v>-2.25</v>
      </c>
      <c r="C84" s="16" t="s">
        <v>86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45681</v>
      </c>
      <c r="B85" s="6" t="n">
        <v>-11.34</v>
      </c>
      <c r="C85" s="16" t="s">
        <v>89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45720</v>
      </c>
      <c r="B86" s="6" t="n">
        <v>-2.7</v>
      </c>
      <c r="C86" s="16" t="s">
        <v>79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45720</v>
      </c>
      <c r="B87" s="6" t="n">
        <v>-7.38</v>
      </c>
      <c r="C87" s="16" t="s">
        <v>83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45730</v>
      </c>
      <c r="B88" s="6" t="n">
        <v>-9.33</v>
      </c>
      <c r="C88" s="16" t="s">
        <v>90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45747</v>
      </c>
      <c r="B89" s="6" t="n">
        <v>-2.25</v>
      </c>
      <c r="C89" s="16" t="s">
        <v>86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45772</v>
      </c>
      <c r="B90" s="6" t="n">
        <v>-11.34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45797</v>
      </c>
      <c r="B91" s="6" t="n">
        <v>-2.7</v>
      </c>
      <c r="C91" s="16" t="s">
        <v>79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-7.38</v>
      </c>
      <c r="C92" s="16" t="s">
        <v>83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45821</v>
      </c>
      <c r="B93" s="6" t="n">
        <v>-9.33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45838</v>
      </c>
      <c r="B94" s="6" t="n">
        <v>-2.25</v>
      </c>
      <c r="C94" s="16" t="s">
        <v>86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45863</v>
      </c>
      <c r="B95" s="6" t="n">
        <v>-12.42</v>
      </c>
      <c r="C95" s="16" t="s">
        <v>91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45881</v>
      </c>
      <c r="B96" s="6" t="n">
        <v>-2.7</v>
      </c>
      <c r="C96" s="16" t="s">
        <v>79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45909</v>
      </c>
      <c r="B97" s="6" t="n">
        <v>-7.38</v>
      </c>
      <c r="C97" s="16" t="s">
        <v>83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45915</v>
      </c>
      <c r="B98" s="6" t="n">
        <v>-9.33</v>
      </c>
      <c r="C98" s="16" t="s">
        <v>90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45930</v>
      </c>
      <c r="B99" s="6" t="n">
        <v>-2.7</v>
      </c>
      <c r="C99" s="16" t="s">
        <v>92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45954</v>
      </c>
      <c r="B100" s="6" t="n">
        <v>-12.42</v>
      </c>
      <c r="C100" s="16" t="s">
        <v>91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45965</v>
      </c>
      <c r="B101" s="6" t="n">
        <v>-2.7</v>
      </c>
      <c r="C101" s="16" t="s">
        <v>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46006</v>
      </c>
      <c r="B102" s="6" t="n">
        <v>-7.38</v>
      </c>
      <c r="C102" s="16" t="s">
        <v>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46006</v>
      </c>
      <c r="B103" s="6" t="n">
        <v>-9.33</v>
      </c>
      <c r="C103" s="16" t="s">
        <v>90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46022</v>
      </c>
      <c r="B104" s="6" t="n">
        <v>-2.7</v>
      </c>
      <c r="C104" s="16" t="s">
        <v>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46052</v>
      </c>
      <c r="B105" s="6" t="n">
        <v>-12.42</v>
      </c>
      <c r="C105" s="16" t="s">
        <v>91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46066</v>
      </c>
      <c r="B106" s="6" t="n">
        <v>-4.18</v>
      </c>
      <c r="C106" s="16" t="s">
        <v>93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46091</v>
      </c>
      <c r="B107" s="6" t="n">
        <v>-2.7</v>
      </c>
      <c r="C107" s="16" t="s">
        <v>79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46094</v>
      </c>
      <c r="B108" s="6" t="n">
        <v>-9.85</v>
      </c>
      <c r="C108" s="16" t="s">
        <v>94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46097</v>
      </c>
      <c r="B109" s="6" t="n">
        <v>-7.38</v>
      </c>
      <c r="C109" s="16" t="s">
        <v>83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46112</v>
      </c>
      <c r="B110" s="6" t="n">
        <v>-2.7</v>
      </c>
      <c r="C110" s="16" t="s">
        <v>92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46136</v>
      </c>
      <c r="B111" s="6" t="n">
        <v>-12.42</v>
      </c>
      <c r="C111" s="16" t="s">
        <v>91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2" t="n">
        <v>46168.639780093</v>
      </c>
      <c r="B112" s="5" t="n">
        <v>-22618.45</v>
      </c>
      <c r="C112" s="14" t="s">
        <v>95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/>
      <c r="B113" s="9" t="s">
        <f>=XIRR(B2:B112,A2:A112)</f>
      </c>
      <c r="C113" s="16" t="s">
        <v>96</v>
      </c>
      <c r="D113" s="16"/>
      <c r="E113" s="16"/>
      <c r="F113" s="7"/>
      <c r="G113" s="2" t="s">
        <v>97</v>
      </c>
      <c r="H113" s="6" t="s">
        <f>=SUM(I2:H112)/365</f>
      </c>
    </row>
    <row collapsed="false" customFormat="false" customHeight="false" hidden="false" ht="12.1" outlineLevel="0" r="114">
      <c r="A114" s="13"/>
      <c r="B114" s="5" t="s">
        <f>=-SUM(B2:B112)</f>
      </c>
      <c r="C114" s="16" t="s">
        <v>98</v>
      </c>
      <c r="D114" s="16"/>
      <c r="E114" s="16"/>
      <c r="F114" s="7"/>
      <c r="G114" s="14" t="s">
        <v>99</v>
      </c>
      <c r="H114" s="9" t="s">
        <f>=B114/H113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</row>
    <row collapsed="false" customFormat="false" customHeight="false" hidden="false" ht="12.1" outlineLevel="0" r="2">
      <c r="A2" s="11" t="n">
        <v>44195</v>
      </c>
      <c r="B2" s="6" t="n">
        <v>-1.35</v>
      </c>
      <c r="C2" s="0" t="s">
        <v>73</v>
      </c>
      <c r="D2" s="11" t="n">
        <v>44194</v>
      </c>
      <c r="E2" s="6" t="n">
        <v>657.682058</v>
      </c>
      <c r="F2" s="0" t="s">
        <v>100</v>
      </c>
      <c r="G2" s="11" t="n">
        <v>44193</v>
      </c>
      <c r="H2" s="6" t="n">
        <v>668.91393</v>
      </c>
      <c r="I2" s="0" t="s">
        <v>100</v>
      </c>
      <c r="J2" s="11" t="n">
        <v>44194</v>
      </c>
      <c r="K2" s="6" t="n">
        <v>669.01844</v>
      </c>
      <c r="L2" s="0" t="s">
        <v>100</v>
      </c>
      <c r="M2" s="11" t="n">
        <v>44193</v>
      </c>
      <c r="N2" s="6" t="n">
        <v>667.772242</v>
      </c>
      <c r="O2" s="0" t="s">
        <v>100</v>
      </c>
      <c r="P2" s="11" t="n">
        <v>44195</v>
      </c>
      <c r="Q2" s="6" t="n">
        <v>659.692032</v>
      </c>
      <c r="R2" s="0" t="s">
        <v>100</v>
      </c>
      <c r="S2" s="11" t="n">
        <v>44195</v>
      </c>
      <c r="T2" s="6" t="n">
        <v>658.616702</v>
      </c>
      <c r="U2" s="0" t="s">
        <v>100</v>
      </c>
      <c r="V2" s="11" t="n">
        <v>44194</v>
      </c>
      <c r="W2" s="6" t="n">
        <v>667.872735</v>
      </c>
      <c r="X2" s="0" t="s">
        <v>100</v>
      </c>
      <c r="Y2" s="11" t="n">
        <v>44194</v>
      </c>
      <c r="Z2" s="6" t="n">
        <v>560.297552</v>
      </c>
      <c r="AA2" s="0" t="s">
        <v>100</v>
      </c>
      <c r="AB2" s="11" t="n">
        <v>44194</v>
      </c>
      <c r="AC2" s="6" t="n">
        <v>632.85853</v>
      </c>
      <c r="AD2" s="0" t="s">
        <v>100</v>
      </c>
      <c r="AE2" s="11" t="n">
        <v>44193</v>
      </c>
      <c r="AF2" s="6" t="n">
        <v>656.00973</v>
      </c>
      <c r="AG2" s="0" t="s">
        <v>100</v>
      </c>
      <c r="AH2" s="11" t="n">
        <v>44195</v>
      </c>
      <c r="AI2" s="6" t="n">
        <v>649.873175</v>
      </c>
      <c r="AJ2" s="0" t="s">
        <v>100</v>
      </c>
      <c r="AK2" s="11" t="n">
        <v>44193</v>
      </c>
      <c r="AL2" s="6" t="n">
        <v>458.75436</v>
      </c>
      <c r="AM2" s="0" t="s">
        <v>100</v>
      </c>
      <c r="AN2" s="11" t="n">
        <v>44193</v>
      </c>
      <c r="AO2" s="6" t="n">
        <v>609.75159</v>
      </c>
      <c r="AP2" s="0" t="s">
        <v>100</v>
      </c>
    </row>
    <row collapsed="false" customFormat="false" customHeight="false" hidden="false" ht="12.1" outlineLevel="0" r="3">
      <c r="A3" s="11" t="n">
        <v>44195</v>
      </c>
      <c r="B3" s="6" t="n">
        <v>616.56752</v>
      </c>
      <c r="C3" s="0" t="s">
        <v>100</v>
      </c>
      <c r="D3" s="11" t="n">
        <v>46168</v>
      </c>
      <c r="E3" s="8" t="s">
        <f>=-Портфель!J3</f>
      </c>
      <c r="F3" s="0" t="s">
        <v>101</v>
      </c>
      <c r="G3" s="11" t="n">
        <v>44224</v>
      </c>
      <c r="H3" s="6" t="n">
        <v>-7.69</v>
      </c>
      <c r="I3" s="0" t="s">
        <v>74</v>
      </c>
      <c r="J3" s="11" t="n">
        <v>44497</v>
      </c>
      <c r="K3" s="6" t="n">
        <v>-2.7</v>
      </c>
      <c r="L3" s="0" t="s">
        <v>79</v>
      </c>
      <c r="M3" s="11" t="n">
        <v>46168</v>
      </c>
      <c r="N3" s="8" t="s">
        <f>=-Портфель!J6</f>
      </c>
      <c r="O3" s="0" t="s">
        <v>101</v>
      </c>
      <c r="P3" s="11" t="n">
        <v>44244</v>
      </c>
      <c r="Q3" s="6" t="n">
        <v>-6.51</v>
      </c>
      <c r="R3" s="0" t="s">
        <v>75</v>
      </c>
      <c r="S3" s="11" t="n">
        <v>44454</v>
      </c>
      <c r="T3" s="6" t="n">
        <v>-7.69</v>
      </c>
      <c r="U3" s="0" t="s">
        <v>77</v>
      </c>
      <c r="V3" s="11" t="n">
        <v>46066</v>
      </c>
      <c r="W3" s="6" t="n">
        <v>-4.18</v>
      </c>
      <c r="X3" s="0" t="s">
        <v>93</v>
      </c>
      <c r="Y3" s="11" t="n">
        <v>46168</v>
      </c>
      <c r="Z3" s="8" t="s">
        <f>=-Портфель!J10</f>
      </c>
      <c r="AA3" s="0" t="s">
        <v>101</v>
      </c>
      <c r="AB3" s="11" t="n">
        <v>46168</v>
      </c>
      <c r="AC3" s="8" t="s">
        <f>=-Портфель!J11</f>
      </c>
      <c r="AD3" s="0" t="s">
        <v>101</v>
      </c>
      <c r="AE3" s="11" t="n">
        <v>45463</v>
      </c>
      <c r="AF3" s="6" t="n">
        <v>-1.08</v>
      </c>
      <c r="AG3" s="0" t="s">
        <v>88</v>
      </c>
      <c r="AH3" s="11" t="n">
        <v>46168</v>
      </c>
      <c r="AI3" s="8" t="s">
        <f>=-Портфель!J13</f>
      </c>
      <c r="AJ3" s="0" t="s">
        <v>101</v>
      </c>
      <c r="AK3" s="11" t="n">
        <v>46168</v>
      </c>
      <c r="AL3" s="8" t="s">
        <f>=-Портфель!J14</f>
      </c>
      <c r="AM3" s="0" t="s">
        <v>101</v>
      </c>
      <c r="AN3" s="11" t="n">
        <v>46168</v>
      </c>
      <c r="AO3" s="8" t="s">
        <f>=-Портфель!J15</f>
      </c>
      <c r="AP3" s="0" t="s">
        <v>101</v>
      </c>
    </row>
    <row collapsed="false" customFormat="false" customHeight="false" hidden="false" ht="12.1" outlineLevel="0" r="4">
      <c r="A4" s="11" t="n">
        <v>44285</v>
      </c>
      <c r="B4" s="6" t="n">
        <v>-1.35</v>
      </c>
      <c r="C4" s="0" t="s">
        <v>73</v>
      </c>
      <c r="D4" s="0"/>
      <c r="E4" s="10" t="s">
        <f>=XIRR(E2:E3,D2:D3)</f>
      </c>
      <c r="F4" s="0"/>
      <c r="G4" s="11" t="n">
        <v>44315</v>
      </c>
      <c r="H4" s="6" t="n">
        <v>-7.69</v>
      </c>
      <c r="I4" s="0" t="s">
        <v>74</v>
      </c>
      <c r="J4" s="11" t="n">
        <v>44627</v>
      </c>
      <c r="K4" s="6" t="n">
        <v>-2.7</v>
      </c>
      <c r="L4" s="0" t="s">
        <v>79</v>
      </c>
      <c r="M4" s="0"/>
      <c r="N4" s="10" t="s">
        <f>=XIRR(N2:N3,M2:M3)</f>
      </c>
      <c r="O4" s="0"/>
      <c r="P4" s="11" t="n">
        <v>44245</v>
      </c>
      <c r="Q4" s="6" t="n">
        <v>-6.51</v>
      </c>
      <c r="R4" s="0" t="s">
        <v>75</v>
      </c>
      <c r="S4" s="11" t="n">
        <v>44543</v>
      </c>
      <c r="T4" s="6" t="n">
        <v>-7.69</v>
      </c>
      <c r="U4" s="0" t="s">
        <v>77</v>
      </c>
      <c r="V4" s="11" t="n">
        <v>46168</v>
      </c>
      <c r="W4" s="8" t="s">
        <f>=-Портфель!J9</f>
      </c>
      <c r="X4" s="0" t="s">
        <v>101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46168</v>
      </c>
      <c r="AF4" s="8" t="s">
        <f>=-Портфель!J12</f>
      </c>
      <c r="AG4" s="0" t="s">
        <v>101</v>
      </c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0"/>
      <c r="AO4" s="10" t="s">
        <f>=XIRR(AO2:AO3,AN2:AN3)</f>
      </c>
      <c r="AP4" s="0"/>
    </row>
    <row collapsed="false" customFormat="false" customHeight="false" hidden="false" ht="12.1" outlineLevel="0" r="5">
      <c r="A5" s="11" t="n">
        <v>44376</v>
      </c>
      <c r="B5" s="6" t="n">
        <v>-1.35</v>
      </c>
      <c r="C5" s="0" t="s">
        <v>73</v>
      </c>
      <c r="D5" s="0"/>
      <c r="E5" s="8" t="s">
        <f>=-SUM(E2:E3)</f>
      </c>
      <c r="F5" s="0" t="s">
        <v>102</v>
      </c>
      <c r="G5" s="11" t="n">
        <v>44406</v>
      </c>
      <c r="H5" s="6" t="n">
        <v>-8.1</v>
      </c>
      <c r="I5" s="0" t="s">
        <v>76</v>
      </c>
      <c r="J5" s="11" t="n">
        <v>44697</v>
      </c>
      <c r="K5" s="6" t="n">
        <v>-2.7</v>
      </c>
      <c r="L5" s="0" t="s">
        <v>79</v>
      </c>
      <c r="M5" s="0"/>
      <c r="N5" s="8" t="s">
        <f>=-SUM(N2:N3)</f>
      </c>
      <c r="O5" s="0" t="s">
        <v>102</v>
      </c>
      <c r="P5" s="11" t="n">
        <v>44322</v>
      </c>
      <c r="Q5" s="6" t="n">
        <v>-6.51</v>
      </c>
      <c r="R5" s="0" t="s">
        <v>75</v>
      </c>
      <c r="S5" s="11" t="n">
        <v>44634</v>
      </c>
      <c r="T5" s="6" t="n">
        <v>-8.11</v>
      </c>
      <c r="U5" s="0" t="s">
        <v>81</v>
      </c>
      <c r="V5" s="0"/>
      <c r="W5" s="10" t="s">
        <f>=XIRR(W2:W4,V2:V4)</f>
      </c>
      <c r="X5" s="0"/>
      <c r="Y5" s="0"/>
      <c r="Z5" s="8" t="s">
        <f>=-SUM(Z2:Z3)</f>
      </c>
      <c r="AA5" s="0" t="s">
        <v>102</v>
      </c>
      <c r="AB5" s="0"/>
      <c r="AC5" s="8" t="s">
        <f>=-SUM(AC2:AC3)</f>
      </c>
      <c r="AD5" s="0" t="s">
        <v>102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102</v>
      </c>
      <c r="AK5" s="0"/>
      <c r="AL5" s="8" t="s">
        <f>=-SUM(AL2:AL3)</f>
      </c>
      <c r="AM5" s="0" t="s">
        <v>102</v>
      </c>
      <c r="AN5" s="0"/>
      <c r="AO5" s="8" t="s">
        <f>=-SUM(AO2:AO3)</f>
      </c>
      <c r="AP5" s="0" t="s">
        <v>102</v>
      </c>
    </row>
    <row collapsed="false" customFormat="false" customHeight="false" hidden="false" ht="12.1" outlineLevel="0" r="6">
      <c r="A6" s="11" t="n">
        <v>44468</v>
      </c>
      <c r="B6" s="6" t="n">
        <v>-1.8</v>
      </c>
      <c r="C6" s="0" t="s">
        <v>78</v>
      </c>
      <c r="D6" s="0"/>
      <c r="E6" s="0"/>
      <c r="F6" s="0"/>
      <c r="G6" s="11" t="n">
        <v>44497</v>
      </c>
      <c r="H6" s="6" t="n">
        <v>-8.1</v>
      </c>
      <c r="I6" s="0" t="s">
        <v>76</v>
      </c>
      <c r="J6" s="11" t="n">
        <v>44781</v>
      </c>
      <c r="K6" s="6" t="n">
        <v>-2.7</v>
      </c>
      <c r="L6" s="0" t="s">
        <v>79</v>
      </c>
      <c r="M6" s="0"/>
      <c r="N6" s="0"/>
      <c r="O6" s="0"/>
      <c r="P6" s="11" t="n">
        <v>44425</v>
      </c>
      <c r="Q6" s="6" t="n">
        <v>-6.51</v>
      </c>
      <c r="R6" s="0" t="s">
        <v>75</v>
      </c>
      <c r="S6" s="11" t="n">
        <v>44726</v>
      </c>
      <c r="T6" s="6" t="n">
        <v>-8.11</v>
      </c>
      <c r="U6" s="0" t="s">
        <v>81</v>
      </c>
      <c r="V6" s="0"/>
      <c r="W6" s="8" t="s">
        <f>=-SUM(W2:W4)</f>
      </c>
      <c r="X6" s="0" t="s">
        <v>102</v>
      </c>
      <c r="Y6" s="0"/>
      <c r="Z6" s="0"/>
      <c r="AA6" s="0"/>
      <c r="AB6" s="0"/>
      <c r="AC6" s="0"/>
      <c r="AD6" s="0"/>
      <c r="AE6" s="0"/>
      <c r="AF6" s="8" t="s">
        <f>=-SUM(AF2:AF4)</f>
      </c>
      <c r="AG6" s="0" t="s">
        <v>102</v>
      </c>
    </row>
    <row collapsed="false" customFormat="false" customHeight="false" hidden="false" ht="12.1" outlineLevel="0" r="7">
      <c r="A7" s="11" t="n">
        <v>44469</v>
      </c>
      <c r="B7" s="6" t="n">
        <v>-1.8</v>
      </c>
      <c r="C7" s="0" t="s">
        <v>78</v>
      </c>
      <c r="D7" s="0"/>
      <c r="E7" s="0"/>
      <c r="F7" s="0"/>
      <c r="G7" s="11" t="n">
        <v>44588</v>
      </c>
      <c r="H7" s="6" t="n">
        <v>-8.1</v>
      </c>
      <c r="I7" s="0" t="s">
        <v>76</v>
      </c>
      <c r="J7" s="11" t="n">
        <v>44865</v>
      </c>
      <c r="K7" s="6" t="n">
        <v>-2.7</v>
      </c>
      <c r="L7" s="0" t="s">
        <v>79</v>
      </c>
      <c r="M7" s="0"/>
      <c r="N7" s="0"/>
      <c r="O7" s="0"/>
      <c r="P7" s="11" t="n">
        <v>44426</v>
      </c>
      <c r="Q7" s="6" t="n">
        <v>-6.51</v>
      </c>
      <c r="R7" s="0" t="s">
        <v>75</v>
      </c>
      <c r="S7" s="11" t="n">
        <v>44818</v>
      </c>
      <c r="T7" s="6" t="n">
        <v>-8.11</v>
      </c>
      <c r="U7" s="0" t="s">
        <v>81</v>
      </c>
    </row>
    <row collapsed="false" customFormat="false" customHeight="false" hidden="false" ht="12.1" outlineLevel="0" r="8">
      <c r="A8" s="11" t="n">
        <v>44526</v>
      </c>
      <c r="B8" s="6" t="n">
        <v>-135</v>
      </c>
      <c r="C8" s="0" t="s">
        <v>80</v>
      </c>
      <c r="D8" s="0"/>
      <c r="E8" s="0"/>
      <c r="F8" s="0"/>
      <c r="G8" s="11" t="n">
        <v>44679</v>
      </c>
      <c r="H8" s="6" t="n">
        <v>-8.1</v>
      </c>
      <c r="I8" s="0" t="s">
        <v>76</v>
      </c>
      <c r="J8" s="11" t="n">
        <v>44991</v>
      </c>
      <c r="K8" s="6" t="n">
        <v>-2.7</v>
      </c>
      <c r="L8" s="0" t="s">
        <v>79</v>
      </c>
      <c r="M8" s="0"/>
      <c r="N8" s="0"/>
      <c r="O8" s="0"/>
      <c r="P8" s="11" t="n">
        <v>44505</v>
      </c>
      <c r="Q8" s="6" t="n">
        <v>-6.51</v>
      </c>
      <c r="R8" s="0" t="s">
        <v>75</v>
      </c>
      <c r="S8" s="11" t="n">
        <v>44909</v>
      </c>
      <c r="T8" s="6" t="n">
        <v>-8.11</v>
      </c>
      <c r="U8" s="0" t="s">
        <v>81</v>
      </c>
    </row>
    <row collapsed="false" customFormat="false" customHeight="false" hidden="false" ht="12.1" outlineLevel="0" r="9">
      <c r="A9" s="11" t="n">
        <v>44560</v>
      </c>
      <c r="B9" s="6" t="n">
        <v>-1.8</v>
      </c>
      <c r="C9" s="0" t="s">
        <v>78</v>
      </c>
      <c r="D9" s="0"/>
      <c r="E9" s="0"/>
      <c r="F9" s="0"/>
      <c r="G9" s="11" t="n">
        <v>44770</v>
      </c>
      <c r="H9" s="6" t="n">
        <v>-8.91</v>
      </c>
      <c r="I9" s="0" t="s">
        <v>82</v>
      </c>
      <c r="J9" s="11" t="n">
        <v>45061</v>
      </c>
      <c r="K9" s="6" t="n">
        <v>-2.7</v>
      </c>
      <c r="L9" s="0" t="s">
        <v>79</v>
      </c>
      <c r="M9" s="0"/>
      <c r="N9" s="0"/>
      <c r="O9" s="0"/>
      <c r="P9" s="11" t="n">
        <v>44508</v>
      </c>
      <c r="Q9" s="6" t="n">
        <v>-6.51</v>
      </c>
      <c r="R9" s="0" t="s">
        <v>75</v>
      </c>
      <c r="S9" s="11" t="n">
        <v>44999</v>
      </c>
      <c r="T9" s="6" t="n">
        <v>-8.47</v>
      </c>
      <c r="U9" s="0" t="s">
        <v>84</v>
      </c>
    </row>
    <row collapsed="false" customFormat="false" customHeight="false" hidden="false" ht="12.1" outlineLevel="0" r="10">
      <c r="A10" s="11" t="n">
        <v>44650</v>
      </c>
      <c r="B10" s="6" t="n">
        <v>-1.8</v>
      </c>
      <c r="C10" s="0" t="s">
        <v>78</v>
      </c>
      <c r="D10" s="0"/>
      <c r="E10" s="0"/>
      <c r="F10" s="0"/>
      <c r="G10" s="11" t="n">
        <v>44861</v>
      </c>
      <c r="H10" s="6" t="n">
        <v>-8.91</v>
      </c>
      <c r="I10" s="0" t="s">
        <v>82</v>
      </c>
      <c r="J10" s="11" t="n">
        <v>45145</v>
      </c>
      <c r="K10" s="6" t="n">
        <v>-2.7</v>
      </c>
      <c r="L10" s="0" t="s">
        <v>79</v>
      </c>
      <c r="M10" s="0"/>
      <c r="N10" s="0"/>
      <c r="O10" s="0"/>
      <c r="P10" s="11" t="n">
        <v>44609</v>
      </c>
      <c r="Q10" s="6" t="n">
        <v>-6.51</v>
      </c>
      <c r="R10" s="0" t="s">
        <v>75</v>
      </c>
      <c r="S10" s="11" t="n">
        <v>45091</v>
      </c>
      <c r="T10" s="6" t="n">
        <v>-8.47</v>
      </c>
      <c r="U10" s="0" t="s">
        <v>84</v>
      </c>
    </row>
    <row collapsed="false" customFormat="false" customHeight="false" hidden="false" ht="12.1" outlineLevel="0" r="11">
      <c r="A11" s="11" t="n">
        <v>44741</v>
      </c>
      <c r="B11" s="6" t="n">
        <v>-1.8</v>
      </c>
      <c r="C11" s="0" t="s">
        <v>78</v>
      </c>
      <c r="D11" s="0"/>
      <c r="E11" s="0"/>
      <c r="F11" s="0"/>
      <c r="G11" s="11" t="n">
        <v>44952</v>
      </c>
      <c r="H11" s="6" t="n">
        <v>-8.91</v>
      </c>
      <c r="I11" s="0" t="s">
        <v>82</v>
      </c>
      <c r="J11" s="11" t="n">
        <v>45229</v>
      </c>
      <c r="K11" s="6" t="n">
        <v>-2.7</v>
      </c>
      <c r="L11" s="0" t="s">
        <v>79</v>
      </c>
      <c r="M11" s="0"/>
      <c r="N11" s="0"/>
      <c r="O11" s="0"/>
      <c r="P11" s="11" t="n">
        <v>44700</v>
      </c>
      <c r="Q11" s="6" t="n">
        <v>-6.51</v>
      </c>
      <c r="R11" s="0" t="s">
        <v>75</v>
      </c>
      <c r="S11" s="11" t="n">
        <v>45183</v>
      </c>
      <c r="T11" s="6" t="n">
        <v>-8.47</v>
      </c>
      <c r="U11" s="0" t="s">
        <v>84</v>
      </c>
    </row>
    <row collapsed="false" customFormat="false" customHeight="false" hidden="false" ht="12.1" outlineLevel="0" r="12">
      <c r="A12" s="11" t="n">
        <v>44833</v>
      </c>
      <c r="B12" s="6" t="n">
        <v>-1.8</v>
      </c>
      <c r="C12" s="0" t="s">
        <v>78</v>
      </c>
      <c r="D12" s="0"/>
      <c r="E12" s="0"/>
      <c r="F12" s="0"/>
      <c r="G12" s="11" t="n">
        <v>45043</v>
      </c>
      <c r="H12" s="6" t="n">
        <v>-8.91</v>
      </c>
      <c r="I12" s="0" t="s">
        <v>82</v>
      </c>
      <c r="J12" s="11" t="n">
        <v>45355</v>
      </c>
      <c r="K12" s="6" t="n">
        <v>-2.7</v>
      </c>
      <c r="L12" s="0" t="s">
        <v>79</v>
      </c>
      <c r="M12" s="0"/>
      <c r="N12" s="0"/>
      <c r="O12" s="0"/>
      <c r="P12" s="11" t="n">
        <v>44791</v>
      </c>
      <c r="Q12" s="6" t="n">
        <v>-6.51</v>
      </c>
      <c r="R12" s="0" t="s">
        <v>75</v>
      </c>
      <c r="S12" s="11" t="n">
        <v>45274</v>
      </c>
      <c r="T12" s="6" t="n">
        <v>-8.47</v>
      </c>
      <c r="U12" s="0" t="s">
        <v>84</v>
      </c>
    </row>
    <row collapsed="false" customFormat="false" customHeight="false" hidden="false" ht="12.1" outlineLevel="0" r="13">
      <c r="A13" s="11" t="n">
        <v>44924</v>
      </c>
      <c r="B13" s="6" t="n">
        <v>-1.8</v>
      </c>
      <c r="C13" s="0" t="s">
        <v>78</v>
      </c>
      <c r="D13" s="0"/>
      <c r="E13" s="0"/>
      <c r="F13" s="0"/>
      <c r="G13" s="11" t="n">
        <v>45134</v>
      </c>
      <c r="H13" s="6" t="n">
        <v>-9.85</v>
      </c>
      <c r="I13" s="0" t="s">
        <v>85</v>
      </c>
      <c r="J13" s="11" t="n">
        <v>45432</v>
      </c>
      <c r="K13" s="6" t="n">
        <v>-2.7</v>
      </c>
      <c r="L13" s="0" t="s">
        <v>79</v>
      </c>
      <c r="M13" s="0"/>
      <c r="N13" s="0"/>
      <c r="O13" s="0"/>
      <c r="P13" s="11" t="n">
        <v>44873</v>
      </c>
      <c r="Q13" s="6" t="n">
        <v>-7.38</v>
      </c>
      <c r="R13" s="0" t="s">
        <v>83</v>
      </c>
      <c r="S13" s="11" t="n">
        <v>45365</v>
      </c>
      <c r="T13" s="6" t="n">
        <v>-8.93</v>
      </c>
      <c r="U13" s="0" t="s">
        <v>87</v>
      </c>
    </row>
    <row collapsed="false" customFormat="false" customHeight="false" hidden="false" ht="12.1" outlineLevel="0" r="14">
      <c r="A14" s="11" t="n">
        <v>45015</v>
      </c>
      <c r="B14" s="6" t="n">
        <v>-1.8</v>
      </c>
      <c r="C14" s="0" t="s">
        <v>78</v>
      </c>
      <c r="D14" s="0"/>
      <c r="E14" s="0"/>
      <c r="F14" s="0"/>
      <c r="G14" s="11" t="n">
        <v>45225</v>
      </c>
      <c r="H14" s="6" t="n">
        <v>-9.85</v>
      </c>
      <c r="I14" s="0" t="s">
        <v>85</v>
      </c>
      <c r="J14" s="11" t="n">
        <v>45516</v>
      </c>
      <c r="K14" s="6" t="n">
        <v>-2.7</v>
      </c>
      <c r="L14" s="0" t="s">
        <v>79</v>
      </c>
      <c r="M14" s="0"/>
      <c r="N14" s="0"/>
      <c r="O14" s="0"/>
      <c r="P14" s="11" t="n">
        <v>44973</v>
      </c>
      <c r="Q14" s="6" t="n">
        <v>-7.38</v>
      </c>
      <c r="R14" s="0" t="s">
        <v>83</v>
      </c>
      <c r="S14" s="11" t="n">
        <v>45457</v>
      </c>
      <c r="T14" s="6" t="n">
        <v>-8.93</v>
      </c>
      <c r="U14" s="0" t="s">
        <v>87</v>
      </c>
    </row>
    <row collapsed="false" customFormat="false" customHeight="false" hidden="false" ht="12.1" outlineLevel="0" r="15">
      <c r="A15" s="11" t="n">
        <v>45106</v>
      </c>
      <c r="B15" s="6" t="n">
        <v>-1.8</v>
      </c>
      <c r="C15" s="0" t="s">
        <v>78</v>
      </c>
      <c r="D15" s="0"/>
      <c r="E15" s="0"/>
      <c r="F15" s="0"/>
      <c r="G15" s="11" t="n">
        <v>45316</v>
      </c>
      <c r="H15" s="6" t="n">
        <v>-9.85</v>
      </c>
      <c r="I15" s="0" t="s">
        <v>85</v>
      </c>
      <c r="J15" s="11" t="n">
        <v>45594</v>
      </c>
      <c r="K15" s="6" t="n">
        <v>-2.7</v>
      </c>
      <c r="L15" s="0" t="s">
        <v>79</v>
      </c>
      <c r="M15" s="0"/>
      <c r="N15" s="0"/>
      <c r="O15" s="0"/>
      <c r="P15" s="11" t="n">
        <v>45064</v>
      </c>
      <c r="Q15" s="6" t="n">
        <v>-7.38</v>
      </c>
      <c r="R15" s="0" t="s">
        <v>83</v>
      </c>
      <c r="S15" s="11" t="n">
        <v>45548</v>
      </c>
      <c r="T15" s="6" t="n">
        <v>-8.93</v>
      </c>
      <c r="U15" s="0" t="s">
        <v>87</v>
      </c>
    </row>
    <row collapsed="false" customFormat="false" customHeight="false" hidden="false" ht="12.1" outlineLevel="0" r="16">
      <c r="A16" s="11" t="n">
        <v>45197</v>
      </c>
      <c r="B16" s="6" t="n">
        <v>-2.25</v>
      </c>
      <c r="C16" s="0" t="s">
        <v>86</v>
      </c>
      <c r="D16" s="0"/>
      <c r="E16" s="0"/>
      <c r="F16" s="0"/>
      <c r="G16" s="11" t="n">
        <v>45407</v>
      </c>
      <c r="H16" s="6" t="n">
        <v>-9.85</v>
      </c>
      <c r="I16" s="0" t="s">
        <v>85</v>
      </c>
      <c r="J16" s="11" t="n">
        <v>45720</v>
      </c>
      <c r="K16" s="6" t="n">
        <v>-2.7</v>
      </c>
      <c r="L16" s="0" t="s">
        <v>79</v>
      </c>
      <c r="M16" s="0"/>
      <c r="N16" s="0"/>
      <c r="O16" s="0"/>
      <c r="P16" s="11" t="n">
        <v>45155</v>
      </c>
      <c r="Q16" s="6" t="n">
        <v>-7.38</v>
      </c>
      <c r="R16" s="0" t="s">
        <v>83</v>
      </c>
      <c r="S16" s="11" t="n">
        <v>45639</v>
      </c>
      <c r="T16" s="6" t="n">
        <v>-8.93</v>
      </c>
      <c r="U16" s="0" t="s">
        <v>87</v>
      </c>
    </row>
    <row collapsed="false" customFormat="false" customHeight="false" hidden="false" ht="12.1" outlineLevel="0" r="17">
      <c r="A17" s="11" t="n">
        <v>45288</v>
      </c>
      <c r="B17" s="6" t="n">
        <v>-2.25</v>
      </c>
      <c r="C17" s="0" t="s">
        <v>86</v>
      </c>
      <c r="D17" s="0"/>
      <c r="E17" s="0"/>
      <c r="F17" s="0"/>
      <c r="G17" s="11" t="n">
        <v>45499</v>
      </c>
      <c r="H17" s="6" t="n">
        <v>-11.34</v>
      </c>
      <c r="I17" s="0" t="s">
        <v>89</v>
      </c>
      <c r="J17" s="11" t="n">
        <v>45797</v>
      </c>
      <c r="K17" s="6" t="n">
        <v>-2.7</v>
      </c>
      <c r="L17" s="0" t="s">
        <v>79</v>
      </c>
      <c r="M17" s="0"/>
      <c r="N17" s="0"/>
      <c r="O17" s="0"/>
      <c r="P17" s="11" t="n">
        <v>45238</v>
      </c>
      <c r="Q17" s="6" t="n">
        <v>-7.38</v>
      </c>
      <c r="R17" s="0" t="s">
        <v>83</v>
      </c>
      <c r="S17" s="11" t="n">
        <v>45730</v>
      </c>
      <c r="T17" s="6" t="n">
        <v>-9.33</v>
      </c>
      <c r="U17" s="0" t="s">
        <v>90</v>
      </c>
    </row>
    <row collapsed="false" customFormat="false" customHeight="false" hidden="false" ht="12.1" outlineLevel="0" r="18">
      <c r="A18" s="11" t="n">
        <v>45378</v>
      </c>
      <c r="B18" s="6" t="n">
        <v>-2.25</v>
      </c>
      <c r="C18" s="0" t="s">
        <v>86</v>
      </c>
      <c r="D18" s="0"/>
      <c r="E18" s="0"/>
      <c r="F18" s="0"/>
      <c r="G18" s="11" t="n">
        <v>45590</v>
      </c>
      <c r="H18" s="6" t="n">
        <v>-11.34</v>
      </c>
      <c r="I18" s="0" t="s">
        <v>89</v>
      </c>
      <c r="J18" s="11" t="n">
        <v>45881</v>
      </c>
      <c r="K18" s="6" t="n">
        <v>-2.7</v>
      </c>
      <c r="L18" s="0" t="s">
        <v>79</v>
      </c>
      <c r="M18" s="0"/>
      <c r="N18" s="0"/>
      <c r="O18" s="0"/>
      <c r="P18" s="11" t="n">
        <v>45337</v>
      </c>
      <c r="Q18" s="6" t="n">
        <v>-7.38</v>
      </c>
      <c r="R18" s="0" t="s">
        <v>83</v>
      </c>
      <c r="S18" s="11" t="n">
        <v>45821</v>
      </c>
      <c r="T18" s="6" t="n">
        <v>-9.33</v>
      </c>
      <c r="U18" s="0" t="s">
        <v>90</v>
      </c>
    </row>
    <row collapsed="false" customFormat="false" customHeight="false" hidden="false" ht="12.1" outlineLevel="0" r="19">
      <c r="A19" s="11" t="n">
        <v>45471</v>
      </c>
      <c r="B19" s="6" t="n">
        <v>-2.25</v>
      </c>
      <c r="C19" s="0" t="s">
        <v>86</v>
      </c>
      <c r="D19" s="0"/>
      <c r="E19" s="0"/>
      <c r="F19" s="0"/>
      <c r="G19" s="11" t="n">
        <v>45681</v>
      </c>
      <c r="H19" s="6" t="n">
        <v>-11.34</v>
      </c>
      <c r="I19" s="0" t="s">
        <v>89</v>
      </c>
      <c r="J19" s="11" t="n">
        <v>45965</v>
      </c>
      <c r="K19" s="6" t="n">
        <v>-2.7</v>
      </c>
      <c r="L19" s="0" t="s">
        <v>79</v>
      </c>
      <c r="M19" s="0"/>
      <c r="N19" s="0"/>
      <c r="O19" s="0"/>
      <c r="P19" s="11" t="n">
        <v>45429</v>
      </c>
      <c r="Q19" s="6" t="n">
        <v>-7.38</v>
      </c>
      <c r="R19" s="0" t="s">
        <v>83</v>
      </c>
      <c r="S19" s="11" t="n">
        <v>45915</v>
      </c>
      <c r="T19" s="6" t="n">
        <v>-9.33</v>
      </c>
      <c r="U19" s="0" t="s">
        <v>90</v>
      </c>
    </row>
    <row collapsed="false" customFormat="false" customHeight="false" hidden="false" ht="12.1" outlineLevel="0" r="20">
      <c r="A20" s="11" t="n">
        <v>45565</v>
      </c>
      <c r="B20" s="6" t="n">
        <v>-2.25</v>
      </c>
      <c r="C20" s="0" t="s">
        <v>86</v>
      </c>
      <c r="D20" s="0"/>
      <c r="E20" s="0"/>
      <c r="F20" s="0"/>
      <c r="G20" s="11" t="n">
        <v>45772</v>
      </c>
      <c r="H20" s="6" t="n">
        <v>-11.34</v>
      </c>
      <c r="I20" s="0" t="s">
        <v>89</v>
      </c>
      <c r="J20" s="11" t="n">
        <v>46091</v>
      </c>
      <c r="K20" s="6" t="n">
        <v>-2.7</v>
      </c>
      <c r="L20" s="0" t="s">
        <v>79</v>
      </c>
      <c r="M20" s="0"/>
      <c r="N20" s="0"/>
      <c r="O20" s="0"/>
      <c r="P20" s="11" t="n">
        <v>45523</v>
      </c>
      <c r="Q20" s="6" t="n">
        <v>-7.38</v>
      </c>
      <c r="R20" s="0" t="s">
        <v>83</v>
      </c>
      <c r="S20" s="11" t="n">
        <v>46006</v>
      </c>
      <c r="T20" s="6" t="n">
        <v>-9.33</v>
      </c>
      <c r="U20" s="0" t="s">
        <v>90</v>
      </c>
    </row>
    <row collapsed="false" customFormat="false" customHeight="false" hidden="false" ht="12.1" outlineLevel="0" r="21">
      <c r="A21" s="11" t="n">
        <v>45657</v>
      </c>
      <c r="B21" s="6" t="n">
        <v>-2.25</v>
      </c>
      <c r="C21" s="0" t="s">
        <v>86</v>
      </c>
      <c r="D21" s="0"/>
      <c r="E21" s="0"/>
      <c r="F21" s="0"/>
      <c r="G21" s="11" t="n">
        <v>45863</v>
      </c>
      <c r="H21" s="6" t="n">
        <v>-12.42</v>
      </c>
      <c r="I21" s="0" t="s">
        <v>91</v>
      </c>
      <c r="J21" s="11" t="n">
        <v>46168</v>
      </c>
      <c r="K21" s="8" t="s">
        <f>=-Портфель!J5</f>
      </c>
      <c r="L21" s="0" t="s">
        <v>101</v>
      </c>
      <c r="M21" s="0"/>
      <c r="N21" s="0"/>
      <c r="O21" s="0"/>
      <c r="P21" s="11" t="n">
        <v>45608</v>
      </c>
      <c r="Q21" s="6" t="n">
        <v>-7.38</v>
      </c>
      <c r="R21" s="0" t="s">
        <v>83</v>
      </c>
      <c r="S21" s="11" t="n">
        <v>46094</v>
      </c>
      <c r="T21" s="6" t="n">
        <v>-9.85</v>
      </c>
      <c r="U21" s="0" t="s">
        <v>94</v>
      </c>
    </row>
    <row collapsed="false" customFormat="false" customHeight="false" hidden="false" ht="12.1" outlineLevel="0" r="22">
      <c r="A22" s="11" t="n">
        <v>45747</v>
      </c>
      <c r="B22" s="6" t="n">
        <v>-2.25</v>
      </c>
      <c r="C22" s="0" t="s">
        <v>86</v>
      </c>
      <c r="D22" s="0"/>
      <c r="E22" s="0"/>
      <c r="F22" s="0"/>
      <c r="G22" s="11" t="n">
        <v>45954</v>
      </c>
      <c r="H22" s="6" t="n">
        <v>-12.42</v>
      </c>
      <c r="I22" s="0" t="s">
        <v>91</v>
      </c>
      <c r="J22" s="0"/>
      <c r="K22" s="10" t="s">
        <f>=XIRR(K2:K21,J2:J21)</f>
      </c>
      <c r="L22" s="0"/>
      <c r="M22" s="0"/>
      <c r="N22" s="0"/>
      <c r="O22" s="0"/>
      <c r="P22" s="11" t="n">
        <v>45720</v>
      </c>
      <c r="Q22" s="6" t="n">
        <v>-7.38</v>
      </c>
      <c r="R22" s="0" t="s">
        <v>83</v>
      </c>
      <c r="S22" s="11" t="n">
        <v>46168</v>
      </c>
      <c r="T22" s="8" t="s">
        <f>=-Портфель!J8</f>
      </c>
      <c r="U22" s="0" t="s">
        <v>101</v>
      </c>
    </row>
    <row collapsed="false" customFormat="false" customHeight="false" hidden="false" ht="12.1" outlineLevel="0" r="23">
      <c r="A23" s="11" t="n">
        <v>45838</v>
      </c>
      <c r="B23" s="6" t="n">
        <v>-2.25</v>
      </c>
      <c r="C23" s="0" t="s">
        <v>86</v>
      </c>
      <c r="D23" s="0"/>
      <c r="E23" s="0"/>
      <c r="F23" s="0"/>
      <c r="G23" s="11" t="n">
        <v>46052</v>
      </c>
      <c r="H23" s="6" t="n">
        <v>-12.42</v>
      </c>
      <c r="I23" s="0" t="s">
        <v>91</v>
      </c>
      <c r="J23" s="0"/>
      <c r="K23" s="8" t="s">
        <f>=-SUM(K2:K21)</f>
      </c>
      <c r="L23" s="0" t="s">
        <v>102</v>
      </c>
      <c r="M23" s="0"/>
      <c r="N23" s="0"/>
      <c r="O23" s="0"/>
      <c r="P23" s="11" t="n">
        <v>45811</v>
      </c>
      <c r="Q23" s="6" t="n">
        <v>-7.38</v>
      </c>
      <c r="R23" s="0" t="s">
        <v>83</v>
      </c>
      <c r="S23" s="0"/>
      <c r="T23" s="10" t="s">
        <f>=XIRR(T2:T22,S2:S22)</f>
      </c>
      <c r="U23" s="0"/>
    </row>
    <row collapsed="false" customFormat="false" customHeight="false" hidden="false" ht="12.1" outlineLevel="0" r="24">
      <c r="A24" s="11" t="n">
        <v>45930</v>
      </c>
      <c r="B24" s="6" t="n">
        <v>-2.7</v>
      </c>
      <c r="C24" s="0" t="s">
        <v>92</v>
      </c>
      <c r="D24" s="0"/>
      <c r="E24" s="0"/>
      <c r="F24" s="0"/>
      <c r="G24" s="11" t="n">
        <v>46136</v>
      </c>
      <c r="H24" s="6" t="n">
        <v>-12.42</v>
      </c>
      <c r="I24" s="0" t="s">
        <v>91</v>
      </c>
      <c r="J24" s="0"/>
      <c r="K24" s="0"/>
      <c r="L24" s="0"/>
      <c r="M24" s="0"/>
      <c r="N24" s="0"/>
      <c r="O24" s="0"/>
      <c r="P24" s="11" t="n">
        <v>45909</v>
      </c>
      <c r="Q24" s="6" t="n">
        <v>-7.38</v>
      </c>
      <c r="R24" s="0" t="s">
        <v>83</v>
      </c>
      <c r="S24" s="0"/>
      <c r="T24" s="8" t="s">
        <f>=-SUM(T2:T22)</f>
      </c>
      <c r="U24" s="0" t="s">
        <v>102</v>
      </c>
    </row>
    <row collapsed="false" customFormat="false" customHeight="false" hidden="false" ht="12.1" outlineLevel="0" r="25">
      <c r="A25" s="11" t="n">
        <v>46022</v>
      </c>
      <c r="B25" s="6" t="n">
        <v>-2.7</v>
      </c>
      <c r="C25" s="0" t="s">
        <v>92</v>
      </c>
      <c r="D25" s="0"/>
      <c r="E25" s="0"/>
      <c r="F25" s="0"/>
      <c r="G25" s="11" t="n">
        <v>46168</v>
      </c>
      <c r="H25" s="8" t="s">
        <f>=-Портфель!J4</f>
      </c>
      <c r="I25" s="0" t="s">
        <v>101</v>
      </c>
      <c r="J25" s="0"/>
      <c r="K25" s="0"/>
      <c r="L25" s="0"/>
      <c r="M25" s="0"/>
      <c r="N25" s="0"/>
      <c r="O25" s="0"/>
      <c r="P25" s="11" t="n">
        <v>46006</v>
      </c>
      <c r="Q25" s="6" t="n">
        <v>-7.38</v>
      </c>
      <c r="R25" s="0" t="s">
        <v>83</v>
      </c>
    </row>
    <row collapsed="false" customFormat="false" customHeight="false" hidden="false" ht="12.1" outlineLevel="0" r="26">
      <c r="A26" s="11" t="n">
        <v>46112</v>
      </c>
      <c r="B26" s="6" t="n">
        <v>-2.7</v>
      </c>
      <c r="C26" s="0" t="s">
        <v>92</v>
      </c>
      <c r="D26" s="0"/>
      <c r="E26" s="0"/>
      <c r="F26" s="0"/>
      <c r="G26" s="0"/>
      <c r="H26" s="10" t="s">
        <f>=XIRR(H2:H25,G2:G25)</f>
      </c>
      <c r="I26" s="0"/>
      <c r="J26" s="0"/>
      <c r="K26" s="0"/>
      <c r="L26" s="0"/>
      <c r="M26" s="0"/>
      <c r="N26" s="0"/>
      <c r="O26" s="0"/>
      <c r="P26" s="11" t="n">
        <v>46097</v>
      </c>
      <c r="Q26" s="6" t="n">
        <v>-7.38</v>
      </c>
      <c r="R26" s="0" t="s">
        <v>83</v>
      </c>
    </row>
    <row collapsed="false" customFormat="false" customHeight="false" hidden="false" ht="12.1" outlineLevel="0" r="27">
      <c r="A27" s="11" t="n">
        <v>46168</v>
      </c>
      <c r="B27" s="8" t="s">
        <f>=-Портфель!J2</f>
      </c>
      <c r="C27" s="0" t="s">
        <v>101</v>
      </c>
      <c r="D27" s="0"/>
      <c r="E27" s="0"/>
      <c r="F27" s="0"/>
      <c r="G27" s="0"/>
      <c r="H27" s="8" t="s">
        <f>=-SUM(H2:H25)</f>
      </c>
      <c r="I27" s="0" t="s">
        <v>102</v>
      </c>
      <c r="J27" s="0"/>
      <c r="K27" s="0"/>
      <c r="L27" s="0"/>
      <c r="M27" s="0"/>
      <c r="N27" s="0"/>
      <c r="O27" s="0"/>
      <c r="P27" s="11" t="n">
        <v>46168</v>
      </c>
      <c r="Q27" s="8" t="s">
        <f>=-Портфель!J7</f>
      </c>
      <c r="R27" s="0" t="s">
        <v>101</v>
      </c>
    </row>
    <row collapsed="false" customFormat="false" customHeight="false" hidden="false" ht="12.1" outlineLevel="0" r="28">
      <c r="A28" s="0"/>
      <c r="B28" s="10" t="s">
        <f>=XIRR(B2:B27,A2:A27)</f>
      </c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10" t="s">
        <f>=XIRR(Q2:Q27,P2:P27)</f>
      </c>
      <c r="R28" s="0"/>
    </row>
    <row collapsed="false" customFormat="false" customHeight="false" hidden="false" ht="12.1" outlineLevel="0" r="29">
      <c r="A29" s="0"/>
      <c r="B29" s="8" t="s">
        <f>=-SUM(B2:B27)</f>
      </c>
      <c r="C29" s="0" t="s">
        <v>102</v>
      </c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8" t="s">
        <f>=-SUM(Q2:Q27)</f>
      </c>
      <c r="R29" s="0" t="s">
        <v>102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103</v>
      </c>
      <c r="C1" s="0"/>
      <c r="D1" s="0"/>
      <c r="E1" s="3" t="s">
        <v>104</v>
      </c>
      <c r="F1" s="0"/>
      <c r="G1" s="0"/>
      <c r="H1" s="3" t="s">
        <v>105</v>
      </c>
      <c r="I1" s="0"/>
      <c r="J1" s="0"/>
      <c r="K1" s="3" t="s">
        <v>106</v>
      </c>
      <c r="L1" s="0"/>
      <c r="M1" s="0"/>
      <c r="N1" s="3" t="s">
        <v>107</v>
      </c>
      <c r="O1" s="0"/>
      <c r="P1" s="0"/>
      <c r="Q1" s="3" t="s">
        <v>108</v>
      </c>
      <c r="R1" s="0"/>
      <c r="S1" s="0"/>
      <c r="T1" s="3" t="s">
        <v>109</v>
      </c>
      <c r="U1" s="0"/>
      <c r="V1" s="0"/>
      <c r="W1" s="3" t="s">
        <v>110</v>
      </c>
      <c r="X1" s="0"/>
      <c r="Y1" s="0"/>
      <c r="Z1" s="3" t="s">
        <v>111</v>
      </c>
      <c r="AA1" s="0"/>
      <c r="AB1" s="0"/>
      <c r="AC1" s="3" t="s">
        <v>112</v>
      </c>
      <c r="AD1" s="0"/>
      <c r="AE1" s="0"/>
      <c r="AF1" s="3" t="s">
        <v>113</v>
      </c>
      <c r="AG1" s="0"/>
      <c r="AH1" s="0"/>
      <c r="AI1" s="3" t="s">
        <v>114</v>
      </c>
      <c r="AJ1" s="0"/>
      <c r="AK1" s="0"/>
      <c r="AL1" s="3" t="s">
        <v>115</v>
      </c>
      <c r="AM1" s="0"/>
      <c r="AN1" s="0"/>
      <c r="AO1" s="3" t="s">
        <v>116</v>
      </c>
      <c r="AP1" s="0"/>
    </row>
    <row collapsed="false" customFormat="false" customHeight="false" hidden="false" ht="12.1" outlineLevel="0" r="2">
      <c r="A2" s="11" t="n">
        <v>44195</v>
      </c>
      <c r="B2" s="6" t="n">
        <v>10</v>
      </c>
      <c r="C2" s="6" t="n">
        <v>616.56752</v>
      </c>
      <c r="D2" s="11" t="n">
        <v>44194</v>
      </c>
      <c r="E2" s="6" t="n">
        <v>51</v>
      </c>
      <c r="F2" s="6" t="n">
        <v>657.682058</v>
      </c>
      <c r="G2" s="11" t="n">
        <v>44193</v>
      </c>
      <c r="H2" s="6" t="n">
        <v>30</v>
      </c>
      <c r="I2" s="6" t="n">
        <v>668.91393</v>
      </c>
      <c r="J2" s="11" t="n">
        <v>44194</v>
      </c>
      <c r="K2" s="6" t="n">
        <v>30</v>
      </c>
      <c r="L2" s="6" t="n">
        <v>669.01844</v>
      </c>
      <c r="M2" s="11" t="n">
        <v>44193</v>
      </c>
      <c r="N2" s="6" t="n">
        <v>297</v>
      </c>
      <c r="O2" s="6" t="n">
        <v>667.772242</v>
      </c>
      <c r="P2" s="11" t="n">
        <v>44195</v>
      </c>
      <c r="Q2" s="6" t="n">
        <v>62</v>
      </c>
      <c r="R2" s="6" t="n">
        <v>659.692032</v>
      </c>
      <c r="S2" s="11" t="n">
        <v>44195</v>
      </c>
      <c r="T2" s="6" t="n">
        <v>57</v>
      </c>
      <c r="U2" s="6" t="n">
        <v>658.616702</v>
      </c>
      <c r="V2" s="11" t="n">
        <v>44194</v>
      </c>
      <c r="W2" s="6" t="n">
        <v>31</v>
      </c>
      <c r="X2" s="6" t="n">
        <v>667.872735</v>
      </c>
      <c r="Y2" s="11" t="n">
        <v>44194</v>
      </c>
      <c r="Z2" s="6" t="n">
        <v>3</v>
      </c>
      <c r="AA2" s="6" t="n">
        <v>560.297552</v>
      </c>
      <c r="AB2" s="11" t="n">
        <v>44194</v>
      </c>
      <c r="AC2" s="6" t="n">
        <v>14</v>
      </c>
      <c r="AD2" s="6" t="n">
        <v>632.85853</v>
      </c>
      <c r="AE2" s="11" t="n">
        <v>44193</v>
      </c>
      <c r="AF2" s="6" t="n">
        <v>30</v>
      </c>
      <c r="AG2" s="6" t="n">
        <v>656.00973</v>
      </c>
      <c r="AH2" s="11" t="n">
        <v>44195</v>
      </c>
      <c r="AI2" s="6" t="n">
        <v>15</v>
      </c>
      <c r="AJ2" s="6" t="n">
        <v>649.873175</v>
      </c>
      <c r="AK2" s="11" t="n">
        <v>44193</v>
      </c>
      <c r="AL2" s="6" t="n">
        <v>2</v>
      </c>
      <c r="AM2" s="6" t="n">
        <v>458.75436</v>
      </c>
      <c r="AN2" s="11" t="n">
        <v>44193</v>
      </c>
      <c r="AO2" s="6" t="n">
        <v>7</v>
      </c>
      <c r="AP2" s="6" t="n">
        <v>609.75159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561.8</v>
      </c>
      <c r="C4" s="0" t="s">
        <v>117</v>
      </c>
      <c r="D4" s="0"/>
      <c r="E4" s="6" t="n">
        <v>80.86</v>
      </c>
      <c r="F4" s="0" t="s">
        <v>117</v>
      </c>
      <c r="G4" s="0"/>
      <c r="H4" s="6" t="n">
        <v>84.52</v>
      </c>
      <c r="I4" s="0" t="s">
        <v>117</v>
      </c>
      <c r="J4" s="0"/>
      <c r="K4" s="6" t="n">
        <v>71.38</v>
      </c>
      <c r="L4" s="0" t="s">
        <v>117</v>
      </c>
      <c r="M4" s="0"/>
      <c r="N4" s="6" t="n">
        <v>6.81</v>
      </c>
      <c r="O4" s="0" t="s">
        <v>117</v>
      </c>
      <c r="P4" s="0"/>
      <c r="Q4" s="6" t="n">
        <v>22.17</v>
      </c>
      <c r="R4" s="0" t="s">
        <v>117</v>
      </c>
      <c r="S4" s="0"/>
      <c r="T4" s="6" t="n">
        <v>20.66</v>
      </c>
      <c r="U4" s="0" t="s">
        <v>117</v>
      </c>
      <c r="V4" s="0"/>
      <c r="W4" s="6" t="n">
        <v>25.98</v>
      </c>
      <c r="X4" s="0" t="s">
        <v>117</v>
      </c>
      <c r="Y4" s="0"/>
      <c r="Z4" s="6" t="n">
        <v>164.92</v>
      </c>
      <c r="AA4" s="0" t="s">
        <v>117</v>
      </c>
      <c r="AB4" s="0"/>
      <c r="AC4" s="6" t="n">
        <v>28.14</v>
      </c>
      <c r="AD4" s="0" t="s">
        <v>117</v>
      </c>
      <c r="AE4" s="0"/>
      <c r="AF4" s="6" t="n">
        <v>9.8</v>
      </c>
      <c r="AG4" s="0" t="s">
        <v>117</v>
      </c>
      <c r="AH4" s="0"/>
      <c r="AI4" s="6" t="n">
        <v>18.48</v>
      </c>
      <c r="AJ4" s="0" t="s">
        <v>117</v>
      </c>
      <c r="AK4" s="0"/>
      <c r="AL4" s="6" t="n">
        <v>86.96</v>
      </c>
      <c r="AM4" s="0" t="s">
        <v>117</v>
      </c>
      <c r="AN4" s="0"/>
      <c r="AO4" s="6" t="n">
        <v>2.76</v>
      </c>
      <c r="AP4" s="0" t="s">
        <v>117</v>
      </c>
    </row>
    <row collapsed="false" customFormat="false" customHeight="false" hidden="false" ht="12.1" outlineLevel="0" r="5">
      <c r="A5" s="0"/>
      <c r="B5" s="6" t="n">
        <v>10</v>
      </c>
      <c r="C5" s="0" t="s">
        <v>118</v>
      </c>
      <c r="D5" s="0"/>
      <c r="E5" s="6" t="n">
        <v>51</v>
      </c>
      <c r="F5" s="0" t="s">
        <v>118</v>
      </c>
      <c r="G5" s="0"/>
      <c r="H5" s="6" t="n">
        <v>30</v>
      </c>
      <c r="I5" s="0" t="s">
        <v>118</v>
      </c>
      <c r="J5" s="0"/>
      <c r="K5" s="6" t="n">
        <v>30</v>
      </c>
      <c r="L5" s="0" t="s">
        <v>118</v>
      </c>
      <c r="M5" s="0"/>
      <c r="N5" s="6" t="n">
        <v>297</v>
      </c>
      <c r="O5" s="0" t="s">
        <v>118</v>
      </c>
      <c r="P5" s="0"/>
      <c r="Q5" s="6" t="n">
        <v>62</v>
      </c>
      <c r="R5" s="0" t="s">
        <v>118</v>
      </c>
      <c r="S5" s="0"/>
      <c r="T5" s="6" t="n">
        <v>57</v>
      </c>
      <c r="U5" s="0" t="s">
        <v>118</v>
      </c>
      <c r="V5" s="0"/>
      <c r="W5" s="6" t="n">
        <v>31</v>
      </c>
      <c r="X5" s="0" t="s">
        <v>118</v>
      </c>
      <c r="Y5" s="0"/>
      <c r="Z5" s="6" t="n">
        <v>3</v>
      </c>
      <c r="AA5" s="0" t="s">
        <v>118</v>
      </c>
      <c r="AB5" s="0"/>
      <c r="AC5" s="6" t="n">
        <v>14</v>
      </c>
      <c r="AD5" s="0" t="s">
        <v>118</v>
      </c>
      <c r="AE5" s="0"/>
      <c r="AF5" s="6" t="n">
        <v>30</v>
      </c>
      <c r="AG5" s="0" t="s">
        <v>118</v>
      </c>
      <c r="AH5" s="0"/>
      <c r="AI5" s="6" t="n">
        <v>15</v>
      </c>
      <c r="AJ5" s="0" t="s">
        <v>118</v>
      </c>
      <c r="AK5" s="0"/>
      <c r="AL5" s="6" t="n">
        <v>2</v>
      </c>
      <c r="AM5" s="0" t="s">
        <v>118</v>
      </c>
      <c r="AN5" s="0"/>
      <c r="AO5" s="6" t="n">
        <v>7</v>
      </c>
      <c r="AP5" s="0" t="s">
        <v>118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119</v>
      </c>
      <c r="D6" s="0"/>
      <c r="E6" s="5" t="s">
        <f>=E5*(ABS(E4)-ABS(E3))</f>
      </c>
      <c r="F6" s="0" t="s">
        <v>119</v>
      </c>
      <c r="G6" s="0"/>
      <c r="H6" s="5" t="s">
        <f>=H5*(ABS(H4)-ABS(H3))</f>
      </c>
      <c r="I6" s="0" t="s">
        <v>119</v>
      </c>
      <c r="J6" s="0"/>
      <c r="K6" s="5" t="s">
        <f>=K5*(ABS(K4)-ABS(K3))</f>
      </c>
      <c r="L6" s="0" t="s">
        <v>119</v>
      </c>
      <c r="M6" s="0"/>
      <c r="N6" s="5" t="s">
        <f>=N5*(ABS(N4)-ABS(N3))</f>
      </c>
      <c r="O6" s="0" t="s">
        <v>119</v>
      </c>
      <c r="P6" s="0"/>
      <c r="Q6" s="5" t="s">
        <f>=Q5*(ABS(Q4)-ABS(Q3))</f>
      </c>
      <c r="R6" s="0" t="s">
        <v>119</v>
      </c>
      <c r="S6" s="0"/>
      <c r="T6" s="5" t="s">
        <f>=T5*(ABS(T4)-ABS(T3))</f>
      </c>
      <c r="U6" s="0" t="s">
        <v>119</v>
      </c>
      <c r="V6" s="0"/>
      <c r="W6" s="5" t="s">
        <f>=W5*(ABS(W4)-ABS(W3))</f>
      </c>
      <c r="X6" s="0" t="s">
        <v>119</v>
      </c>
      <c r="Y6" s="0"/>
      <c r="Z6" s="5" t="s">
        <f>=Z5*(ABS(Z4)-ABS(Z3))</f>
      </c>
      <c r="AA6" s="0" t="s">
        <v>119</v>
      </c>
      <c r="AB6" s="0"/>
      <c r="AC6" s="5" t="s">
        <f>=AC5*(ABS(AC4)-ABS(AC3))</f>
      </c>
      <c r="AD6" s="0" t="s">
        <v>119</v>
      </c>
      <c r="AE6" s="0"/>
      <c r="AF6" s="5" t="s">
        <f>=AF5*(ABS(AF4)-ABS(AF3))</f>
      </c>
      <c r="AG6" s="0" t="s">
        <v>119</v>
      </c>
      <c r="AH6" s="0"/>
      <c r="AI6" s="5" t="s">
        <f>=AI5*(ABS(AI4)-ABS(AI3))</f>
      </c>
      <c r="AJ6" s="0" t="s">
        <v>119</v>
      </c>
      <c r="AK6" s="0"/>
      <c r="AL6" s="5" t="s">
        <f>=AL5*(ABS(AL4)-ABS(AL3))</f>
      </c>
      <c r="AM6" s="0" t="s">
        <v>119</v>
      </c>
      <c r="AN6" s="0"/>
      <c r="AO6" s="5" t="s">
        <f>=AO5*(ABS(AO4)-ABS(AO3))</f>
      </c>
      <c r="AP6" s="0" t="s">
        <v>119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65</v>
      </c>
      <c r="B1" s="18" t="s">
        <v>0</v>
      </c>
      <c r="C1" s="18" t="s">
        <v>2</v>
      </c>
      <c r="D1" s="18" t="s">
        <v>120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121</v>
      </c>
      <c r="L1" s="18" t="s">
        <v>122</v>
      </c>
      <c r="M1" s="18" t="s">
        <v>19</v>
      </c>
      <c r="N1" s="18" t="s">
        <v>123</v>
      </c>
    </row>
    <row collapsed="false" customFormat="false" customHeight="false" hidden="false" ht="12.1" outlineLevel="0" r="2">
      <c r="A2" s="21" t="n">
        <v>44192.061805556</v>
      </c>
      <c r="B2" s="22" t="s">
        <v>124</v>
      </c>
      <c r="C2" s="22" t="s">
        <v>72</v>
      </c>
      <c r="D2" s="22" t="s">
        <v>124</v>
      </c>
      <c r="E2" s="22" t="s">
        <v>124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44193.044444444</v>
      </c>
      <c r="B3" s="16" t="s">
        <v>48</v>
      </c>
      <c r="C3" s="16" t="s">
        <v>49</v>
      </c>
      <c r="D3" s="16" t="s">
        <v>100</v>
      </c>
      <c r="E3" s="16" t="s">
        <v>17</v>
      </c>
      <c r="F3" s="16" t="s">
        <v>19</v>
      </c>
      <c r="G3" s="7" t="n">
        <v>30</v>
      </c>
      <c r="H3" s="6" t="n">
        <v>21.75</v>
      </c>
      <c r="I3" s="6" t="n">
        <v>-652.746</v>
      </c>
      <c r="J3" s="6" t="n">
        <v>0</v>
      </c>
      <c r="K3" s="6" t="n">
        <v>-3.26373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44193.045138889</v>
      </c>
      <c r="B4" s="16" t="s">
        <v>24</v>
      </c>
      <c r="C4" s="16" t="s">
        <v>25</v>
      </c>
      <c r="D4" s="16" t="s">
        <v>100</v>
      </c>
      <c r="E4" s="16" t="s">
        <v>17</v>
      </c>
      <c r="F4" s="16" t="s">
        <v>19</v>
      </c>
      <c r="G4" s="7" t="n">
        <v>30</v>
      </c>
      <c r="H4" s="6" t="n">
        <v>22.1862</v>
      </c>
      <c r="I4" s="6" t="n">
        <v>-665.586</v>
      </c>
      <c r="J4" s="6" t="n">
        <v>0</v>
      </c>
      <c r="K4" s="6" t="n">
        <v>-3.32793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44193.045138889</v>
      </c>
      <c r="B5" s="16" t="s">
        <v>57</v>
      </c>
      <c r="C5" s="16" t="s">
        <v>58</v>
      </c>
      <c r="D5" s="16" t="s">
        <v>100</v>
      </c>
      <c r="E5" s="16" t="s">
        <v>17</v>
      </c>
      <c r="F5" s="16" t="s">
        <v>19</v>
      </c>
      <c r="G5" s="7" t="n">
        <v>7</v>
      </c>
      <c r="H5" s="6" t="n">
        <v>86.674</v>
      </c>
      <c r="I5" s="6" t="n">
        <v>-606.718</v>
      </c>
      <c r="J5" s="6" t="n">
        <v>0</v>
      </c>
      <c r="K5" s="6" t="n">
        <v>-3.03359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44193.045138889</v>
      </c>
      <c r="B6" s="16" t="s">
        <v>54</v>
      </c>
      <c r="C6" s="16" t="s">
        <v>55</v>
      </c>
      <c r="D6" s="16" t="s">
        <v>100</v>
      </c>
      <c r="E6" s="16" t="s">
        <v>17</v>
      </c>
      <c r="F6" s="16" t="s">
        <v>19</v>
      </c>
      <c r="G6" s="7" t="n">
        <v>2</v>
      </c>
      <c r="H6" s="6" t="n">
        <v>228.236</v>
      </c>
      <c r="I6" s="6" t="n">
        <v>-456.472</v>
      </c>
      <c r="J6" s="6" t="n">
        <v>0</v>
      </c>
      <c r="K6" s="6" t="n">
        <v>-2.28236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44193.070138889</v>
      </c>
      <c r="B7" s="16" t="s">
        <v>30</v>
      </c>
      <c r="C7" s="16" t="s">
        <v>31</v>
      </c>
      <c r="D7" s="16" t="s">
        <v>100</v>
      </c>
      <c r="E7" s="16" t="s">
        <v>17</v>
      </c>
      <c r="F7" s="16" t="s">
        <v>19</v>
      </c>
      <c r="G7" s="7" t="n">
        <v>297</v>
      </c>
      <c r="H7" s="6" t="n">
        <v>2.2372</v>
      </c>
      <c r="I7" s="6" t="n">
        <v>-664.45</v>
      </c>
      <c r="J7" s="6" t="n">
        <v>0</v>
      </c>
      <c r="K7" s="6" t="n">
        <v>-3.322242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44194.115972222</v>
      </c>
      <c r="B8" s="16" t="s">
        <v>27</v>
      </c>
      <c r="C8" s="16" t="s">
        <v>28</v>
      </c>
      <c r="D8" s="16" t="s">
        <v>100</v>
      </c>
      <c r="E8" s="16" t="s">
        <v>17</v>
      </c>
      <c r="F8" s="16" t="s">
        <v>19</v>
      </c>
      <c r="G8" s="7" t="n">
        <v>30</v>
      </c>
      <c r="H8" s="6" t="n">
        <v>22.1896</v>
      </c>
      <c r="I8" s="6" t="n">
        <v>-665.69</v>
      </c>
      <c r="J8" s="6" t="n">
        <v>0</v>
      </c>
      <c r="K8" s="6" t="n">
        <v>-3.32844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44194.115972222</v>
      </c>
      <c r="B9" s="16" t="s">
        <v>45</v>
      </c>
      <c r="C9" s="16" t="s">
        <v>46</v>
      </c>
      <c r="D9" s="16" t="s">
        <v>100</v>
      </c>
      <c r="E9" s="16" t="s">
        <v>17</v>
      </c>
      <c r="F9" s="16" t="s">
        <v>19</v>
      </c>
      <c r="G9" s="7" t="n">
        <v>14</v>
      </c>
      <c r="H9" s="6" t="n">
        <v>44.979</v>
      </c>
      <c r="I9" s="6" t="n">
        <v>-629.71</v>
      </c>
      <c r="J9" s="6" t="n">
        <v>0</v>
      </c>
      <c r="K9" s="6" t="n">
        <v>-3.14853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44194.115972222</v>
      </c>
      <c r="B10" s="16" t="s">
        <v>42</v>
      </c>
      <c r="C10" s="16" t="s">
        <v>43</v>
      </c>
      <c r="D10" s="16" t="s">
        <v>100</v>
      </c>
      <c r="E10" s="16" t="s">
        <v>17</v>
      </c>
      <c r="F10" s="16" t="s">
        <v>19</v>
      </c>
      <c r="G10" s="7" t="n">
        <v>3</v>
      </c>
      <c r="H10" s="6" t="n">
        <v>185.8368</v>
      </c>
      <c r="I10" s="6" t="n">
        <v>-557.51</v>
      </c>
      <c r="J10" s="6" t="n">
        <v>0</v>
      </c>
      <c r="K10" s="6" t="n">
        <v>-2.787552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44194.115972222</v>
      </c>
      <c r="B11" s="16" t="s">
        <v>21</v>
      </c>
      <c r="C11" s="16" t="s">
        <v>22</v>
      </c>
      <c r="D11" s="16" t="s">
        <v>100</v>
      </c>
      <c r="E11" s="16" t="s">
        <v>17</v>
      </c>
      <c r="F11" s="16" t="s">
        <v>19</v>
      </c>
      <c r="G11" s="7" t="n">
        <v>51</v>
      </c>
      <c r="H11" s="6" t="n">
        <v>12.8316</v>
      </c>
      <c r="I11" s="6" t="n">
        <v>-654.41</v>
      </c>
      <c r="J11" s="6" t="n">
        <v>0</v>
      </c>
      <c r="K11" s="6" t="n">
        <v>-3.272058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44194.115972222</v>
      </c>
      <c r="B12" s="16" t="s">
        <v>39</v>
      </c>
      <c r="C12" s="16" t="s">
        <v>40</v>
      </c>
      <c r="D12" s="16" t="s">
        <v>100</v>
      </c>
      <c r="E12" s="16" t="s">
        <v>17</v>
      </c>
      <c r="F12" s="16" t="s">
        <v>19</v>
      </c>
      <c r="G12" s="7" t="n">
        <v>31</v>
      </c>
      <c r="H12" s="6" t="n">
        <v>21.437</v>
      </c>
      <c r="I12" s="6" t="n">
        <v>-664.55</v>
      </c>
      <c r="J12" s="6" t="n">
        <v>0</v>
      </c>
      <c r="K12" s="6" t="n">
        <v>-3.322735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44195.78125</v>
      </c>
      <c r="B13" s="16" t="s">
        <v>51</v>
      </c>
      <c r="C13" s="16" t="s">
        <v>52</v>
      </c>
      <c r="D13" s="16" t="s">
        <v>100</v>
      </c>
      <c r="E13" s="16" t="s">
        <v>17</v>
      </c>
      <c r="F13" s="16" t="s">
        <v>19</v>
      </c>
      <c r="G13" s="7" t="n">
        <v>15</v>
      </c>
      <c r="H13" s="6" t="n">
        <v>43.109</v>
      </c>
      <c r="I13" s="6" t="n">
        <v>-646.64</v>
      </c>
      <c r="J13" s="6" t="n">
        <v>0</v>
      </c>
      <c r="K13" s="6" t="n">
        <v>-3.233175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44195.78125</v>
      </c>
      <c r="B14" s="16" t="s">
        <v>16</v>
      </c>
      <c r="C14" s="16" t="s">
        <v>18</v>
      </c>
      <c r="D14" s="16" t="s">
        <v>100</v>
      </c>
      <c r="E14" s="16" t="s">
        <v>17</v>
      </c>
      <c r="F14" s="16" t="s">
        <v>19</v>
      </c>
      <c r="G14" s="7" t="n">
        <v>10</v>
      </c>
      <c r="H14" s="6" t="n">
        <v>61.3504</v>
      </c>
      <c r="I14" s="6" t="n">
        <v>-613.5</v>
      </c>
      <c r="J14" s="6" t="n">
        <v>0</v>
      </c>
      <c r="K14" s="6" t="n">
        <v>-3.06752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44195.78125</v>
      </c>
      <c r="B15" s="16" t="s">
        <v>36</v>
      </c>
      <c r="C15" s="16" t="s">
        <v>37</v>
      </c>
      <c r="D15" s="16" t="s">
        <v>100</v>
      </c>
      <c r="E15" s="16" t="s">
        <v>17</v>
      </c>
      <c r="F15" s="16" t="s">
        <v>19</v>
      </c>
      <c r="G15" s="7" t="n">
        <v>57</v>
      </c>
      <c r="H15" s="6" t="n">
        <v>11.4972</v>
      </c>
      <c r="I15" s="6" t="n">
        <v>-655.34</v>
      </c>
      <c r="J15" s="6" t="n">
        <v>0</v>
      </c>
      <c r="K15" s="6" t="n">
        <v>-3.276702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44195.78125</v>
      </c>
      <c r="B16" s="16" t="s">
        <v>33</v>
      </c>
      <c r="C16" s="16" t="s">
        <v>34</v>
      </c>
      <c r="D16" s="16" t="s">
        <v>100</v>
      </c>
      <c r="E16" s="16" t="s">
        <v>17</v>
      </c>
      <c r="F16" s="16" t="s">
        <v>19</v>
      </c>
      <c r="G16" s="7" t="n">
        <v>62</v>
      </c>
      <c r="H16" s="6" t="n">
        <v>10.5872</v>
      </c>
      <c r="I16" s="6" t="n">
        <v>-656.41</v>
      </c>
      <c r="J16" s="6" t="n">
        <v>0</v>
      </c>
      <c r="K16" s="6" t="n">
        <v>-3.282032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125</v>
      </c>
      <c r="M17" s="5" t="s">
        <f>=SUM(M2:M16)</f>
      </c>
      <c r="N17" s="4"/>
    </row>
  </sheetData>
  <autoFilter ref="A1:N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65</v>
      </c>
      <c r="B1" s="26" t="s">
        <v>126</v>
      </c>
      <c r="C1" s="26" t="s">
        <v>0</v>
      </c>
      <c r="D1" s="26" t="s">
        <v>2</v>
      </c>
      <c r="E1" s="26" t="s">
        <v>127</v>
      </c>
      <c r="F1" s="26" t="s">
        <v>3</v>
      </c>
      <c r="G1" s="26" t="s">
        <v>128</v>
      </c>
      <c r="H1" s="26" t="s">
        <v>129</v>
      </c>
      <c r="I1" s="26" t="s">
        <v>130</v>
      </c>
      <c r="J1" s="26" t="s">
        <v>131</v>
      </c>
      <c r="K1" s="26" t="s">
        <v>132</v>
      </c>
      <c r="L1" s="26" t="s">
        <v>133</v>
      </c>
      <c r="M1" s="26" t="s">
        <v>134</v>
      </c>
      <c r="N1" s="26" t="s">
        <v>135</v>
      </c>
    </row>
    <row collapsed="false" customFormat="false" customHeight="false" hidden="false" ht="12.1" outlineLevel="0" r="2">
      <c r="A2" s="25" t="n">
        <v>44195</v>
      </c>
      <c r="B2" s="16" t="n">
        <v>2021</v>
      </c>
      <c r="C2" s="16" t="s">
        <v>16</v>
      </c>
      <c r="D2" s="16" t="s">
        <v>18</v>
      </c>
      <c r="E2" s="7" t="n">
        <v>10</v>
      </c>
      <c r="F2" s="16" t="s">
        <v>19</v>
      </c>
      <c r="G2" s="6" t="n">
        <v>0.15</v>
      </c>
      <c r="H2" s="6" t="n">
        <v>61.35</v>
      </c>
      <c r="I2" s="6" t="n">
        <v>61.66</v>
      </c>
      <c r="J2" s="6" t="n">
        <v>0.15</v>
      </c>
      <c r="K2" s="6" t="n">
        <v>1.5</v>
      </c>
      <c r="L2" s="6" t="n">
        <v>1.35</v>
      </c>
      <c r="M2" s="6" t="n">
        <v>0.22</v>
      </c>
      <c r="N2" s="6" t="n">
        <v>0.22</v>
      </c>
    </row>
    <row collapsed="false" customFormat="false" customHeight="false" hidden="false" ht="12.1" outlineLevel="0" r="3">
      <c r="A3" s="25" t="n">
        <v>44224</v>
      </c>
      <c r="B3" s="16" t="n">
        <v>2021</v>
      </c>
      <c r="C3" s="16" t="s">
        <v>24</v>
      </c>
      <c r="D3" s="16" t="s">
        <v>25</v>
      </c>
      <c r="E3" s="7" t="n">
        <v>30</v>
      </c>
      <c r="F3" s="16" t="s">
        <v>19</v>
      </c>
      <c r="G3" s="6" t="n">
        <v>0.285</v>
      </c>
      <c r="H3" s="6" t="n">
        <v>24.425</v>
      </c>
      <c r="I3" s="6" t="n">
        <v>22.3</v>
      </c>
      <c r="J3" s="6" t="n">
        <v>0.86</v>
      </c>
      <c r="K3" s="6" t="n">
        <v>8.55</v>
      </c>
      <c r="L3" s="6" t="n">
        <v>7.69</v>
      </c>
      <c r="M3" s="6" t="n">
        <v>1.15</v>
      </c>
      <c r="N3" s="6" t="n">
        <v>1.05</v>
      </c>
    </row>
    <row collapsed="false" customFormat="false" customHeight="false" hidden="false" ht="12.1" outlineLevel="0" r="4">
      <c r="A4" s="25" t="n">
        <v>44244</v>
      </c>
      <c r="B4" s="16" t="n">
        <v>2021</v>
      </c>
      <c r="C4" s="16" t="s">
        <v>33</v>
      </c>
      <c r="D4" s="16" t="s">
        <v>34</v>
      </c>
      <c r="E4" s="7" t="n">
        <v>62</v>
      </c>
      <c r="F4" s="16" t="s">
        <v>19</v>
      </c>
      <c r="G4" s="6" t="n">
        <v>0.15</v>
      </c>
      <c r="H4" s="6" t="n">
        <v>12.6585</v>
      </c>
      <c r="I4" s="6" t="n">
        <v>10.64</v>
      </c>
      <c r="J4" s="6" t="n">
        <v>2.79</v>
      </c>
      <c r="K4" s="6" t="n">
        <v>9.3</v>
      </c>
      <c r="L4" s="6" t="n">
        <v>6.51</v>
      </c>
      <c r="M4" s="6" t="n">
        <v>0.99</v>
      </c>
      <c r="N4" s="6" t="n">
        <v>0.83</v>
      </c>
    </row>
    <row collapsed="false" customFormat="false" customHeight="false" hidden="false" ht="12.1" outlineLevel="0" r="5">
      <c r="A5" s="25" t="n">
        <v>44245</v>
      </c>
      <c r="B5" s="16" t="n">
        <v>2021</v>
      </c>
      <c r="C5" s="16" t="s">
        <v>33</v>
      </c>
      <c r="D5" s="16" t="s">
        <v>34</v>
      </c>
      <c r="E5" s="7" t="n">
        <v>62</v>
      </c>
      <c r="F5" s="16" t="s">
        <v>19</v>
      </c>
      <c r="G5" s="6" t="n">
        <v>0.15</v>
      </c>
      <c r="H5" s="6" t="n">
        <v>12.53</v>
      </c>
      <c r="I5" s="6" t="n">
        <v>10.64</v>
      </c>
      <c r="J5" s="6" t="n">
        <v>2.79</v>
      </c>
      <c r="K5" s="6" t="n">
        <v>9.3</v>
      </c>
      <c r="L5" s="6" t="n">
        <v>6.51</v>
      </c>
      <c r="M5" s="6" t="n">
        <v>0.99</v>
      </c>
      <c r="N5" s="6" t="n">
        <v>0.84</v>
      </c>
    </row>
    <row collapsed="false" customFormat="false" customHeight="false" hidden="false" ht="12.1" outlineLevel="0" r="6">
      <c r="A6" s="25" t="n">
        <v>44285</v>
      </c>
      <c r="B6" s="16" t="n">
        <v>2021</v>
      </c>
      <c r="C6" s="16" t="s">
        <v>16</v>
      </c>
      <c r="D6" s="16" t="s">
        <v>18</v>
      </c>
      <c r="E6" s="7" t="n">
        <v>10</v>
      </c>
      <c r="F6" s="16" t="s">
        <v>19</v>
      </c>
      <c r="G6" s="6" t="n">
        <v>0.15</v>
      </c>
      <c r="H6" s="6" t="n">
        <v>89.76</v>
      </c>
      <c r="I6" s="6" t="n">
        <v>61.66</v>
      </c>
      <c r="J6" s="6" t="n">
        <v>0.15</v>
      </c>
      <c r="K6" s="6" t="n">
        <v>1.5</v>
      </c>
      <c r="L6" s="6" t="n">
        <v>1.35</v>
      </c>
      <c r="M6" s="6" t="n">
        <v>0.22</v>
      </c>
      <c r="N6" s="6" t="n">
        <v>0.15</v>
      </c>
    </row>
    <row collapsed="false" customFormat="false" customHeight="false" hidden="false" ht="12.1" outlineLevel="0" r="7">
      <c r="A7" s="25" t="n">
        <v>44315</v>
      </c>
      <c r="B7" s="16" t="n">
        <v>2021</v>
      </c>
      <c r="C7" s="16" t="s">
        <v>24</v>
      </c>
      <c r="D7" s="16" t="s">
        <v>25</v>
      </c>
      <c r="E7" s="7" t="n">
        <v>30</v>
      </c>
      <c r="F7" s="16" t="s">
        <v>19</v>
      </c>
      <c r="G7" s="6" t="n">
        <v>0.285</v>
      </c>
      <c r="H7" s="6" t="n">
        <v>28.91</v>
      </c>
      <c r="I7" s="6" t="n">
        <v>22.3</v>
      </c>
      <c r="J7" s="6" t="n">
        <v>0.86</v>
      </c>
      <c r="K7" s="6" t="n">
        <v>8.55</v>
      </c>
      <c r="L7" s="6" t="n">
        <v>7.69</v>
      </c>
      <c r="M7" s="6" t="n">
        <v>1.15</v>
      </c>
      <c r="N7" s="6" t="n">
        <v>0.89</v>
      </c>
    </row>
    <row collapsed="false" customFormat="false" customHeight="false" hidden="false" ht="12.1" outlineLevel="0" r="8">
      <c r="A8" s="25" t="n">
        <v>44322</v>
      </c>
      <c r="B8" s="16" t="n">
        <v>2021</v>
      </c>
      <c r="C8" s="16" t="s">
        <v>33</v>
      </c>
      <c r="D8" s="16" t="s">
        <v>34</v>
      </c>
      <c r="E8" s="7" t="n">
        <v>62</v>
      </c>
      <c r="F8" s="16" t="s">
        <v>19</v>
      </c>
      <c r="G8" s="6" t="n">
        <v>0.15</v>
      </c>
      <c r="H8" s="6" t="n">
        <v>13.5</v>
      </c>
      <c r="I8" s="6" t="n">
        <v>10.64</v>
      </c>
      <c r="J8" s="6" t="n">
        <v>2.79</v>
      </c>
      <c r="K8" s="6" t="n">
        <v>9.3</v>
      </c>
      <c r="L8" s="6" t="n">
        <v>6.51</v>
      </c>
      <c r="M8" s="6" t="n">
        <v>0.99</v>
      </c>
      <c r="N8" s="6" t="n">
        <v>0.78</v>
      </c>
    </row>
    <row collapsed="false" customFormat="false" customHeight="false" hidden="false" ht="12.1" outlineLevel="0" r="9">
      <c r="A9" s="25" t="n">
        <v>44376</v>
      </c>
      <c r="B9" s="16" t="n">
        <v>2021</v>
      </c>
      <c r="C9" s="16" t="s">
        <v>16</v>
      </c>
      <c r="D9" s="16" t="s">
        <v>18</v>
      </c>
      <c r="E9" s="7" t="n">
        <v>10</v>
      </c>
      <c r="F9" s="16" t="s">
        <v>19</v>
      </c>
      <c r="G9" s="6" t="n">
        <v>0.15</v>
      </c>
      <c r="H9" s="6" t="n">
        <v>184.58</v>
      </c>
      <c r="I9" s="6" t="n">
        <v>61.66</v>
      </c>
      <c r="J9" s="6" t="n">
        <v>0.15</v>
      </c>
      <c r="K9" s="6" t="n">
        <v>1.5</v>
      </c>
      <c r="L9" s="6" t="n">
        <v>1.35</v>
      </c>
      <c r="M9" s="6" t="n">
        <v>0.22</v>
      </c>
      <c r="N9" s="6" t="n">
        <v>0.07</v>
      </c>
    </row>
    <row collapsed="false" customFormat="false" customHeight="false" hidden="false" ht="12.1" outlineLevel="0" r="10">
      <c r="A10" s="25" t="n">
        <v>44406</v>
      </c>
      <c r="B10" s="16" t="n">
        <v>2021</v>
      </c>
      <c r="C10" s="16" t="s">
        <v>24</v>
      </c>
      <c r="D10" s="16" t="s">
        <v>25</v>
      </c>
      <c r="E10" s="7" t="n">
        <v>30</v>
      </c>
      <c r="F10" s="16" t="s">
        <v>19</v>
      </c>
      <c r="G10" s="6" t="n">
        <v>0.3</v>
      </c>
      <c r="H10" s="6" t="n">
        <v>27.72</v>
      </c>
      <c r="I10" s="6" t="n">
        <v>22.3</v>
      </c>
      <c r="J10" s="6" t="n">
        <v>0.9</v>
      </c>
      <c r="K10" s="6" t="n">
        <v>9</v>
      </c>
      <c r="L10" s="6" t="n">
        <v>8.1</v>
      </c>
      <c r="M10" s="6" t="n">
        <v>1.21</v>
      </c>
      <c r="N10" s="6" t="n">
        <v>0.97</v>
      </c>
    </row>
    <row collapsed="false" customFormat="false" customHeight="false" hidden="false" ht="12.1" outlineLevel="0" r="11">
      <c r="A11" s="25" t="n">
        <v>44425</v>
      </c>
      <c r="B11" s="16" t="n">
        <v>2021</v>
      </c>
      <c r="C11" s="16" t="s">
        <v>33</v>
      </c>
      <c r="D11" s="16" t="s">
        <v>34</v>
      </c>
      <c r="E11" s="7" t="n">
        <v>62</v>
      </c>
      <c r="F11" s="16" t="s">
        <v>19</v>
      </c>
      <c r="G11" s="6" t="n">
        <v>0.15</v>
      </c>
      <c r="H11" s="6" t="n">
        <v>16.21</v>
      </c>
      <c r="I11" s="6" t="n">
        <v>10.64</v>
      </c>
      <c r="J11" s="6" t="n">
        <v>2.79</v>
      </c>
      <c r="K11" s="6" t="n">
        <v>9.3</v>
      </c>
      <c r="L11" s="6" t="n">
        <v>6.51</v>
      </c>
      <c r="M11" s="6" t="n">
        <v>0.99</v>
      </c>
      <c r="N11" s="6" t="n">
        <v>0.65</v>
      </c>
    </row>
    <row collapsed="false" customFormat="false" customHeight="false" hidden="false" ht="12.1" outlineLevel="0" r="12">
      <c r="A12" s="25" t="n">
        <v>44426</v>
      </c>
      <c r="B12" s="16" t="n">
        <v>2021</v>
      </c>
      <c r="C12" s="16" t="s">
        <v>33</v>
      </c>
      <c r="D12" s="16" t="s">
        <v>34</v>
      </c>
      <c r="E12" s="7" t="n">
        <v>62</v>
      </c>
      <c r="F12" s="16" t="s">
        <v>19</v>
      </c>
      <c r="G12" s="6" t="n">
        <v>0.15</v>
      </c>
      <c r="H12" s="6" t="n">
        <v>15.36</v>
      </c>
      <c r="I12" s="6" t="n">
        <v>10.64</v>
      </c>
      <c r="J12" s="6" t="n">
        <v>2.79</v>
      </c>
      <c r="K12" s="6" t="n">
        <v>9.3</v>
      </c>
      <c r="L12" s="6" t="n">
        <v>6.51</v>
      </c>
      <c r="M12" s="6" t="n">
        <v>0.99</v>
      </c>
      <c r="N12" s="6" t="n">
        <v>0.68</v>
      </c>
    </row>
    <row collapsed="false" customFormat="false" customHeight="false" hidden="false" ht="12.1" outlineLevel="0" r="13">
      <c r="A13" s="25" t="n">
        <v>44454</v>
      </c>
      <c r="B13" s="16" t="n">
        <v>2021</v>
      </c>
      <c r="C13" s="16" t="s">
        <v>36</v>
      </c>
      <c r="D13" s="16" t="s">
        <v>37</v>
      </c>
      <c r="E13" s="7" t="n">
        <v>57</v>
      </c>
      <c r="F13" s="16" t="s">
        <v>19</v>
      </c>
      <c r="G13" s="6" t="n">
        <v>0.15</v>
      </c>
      <c r="H13" s="6" t="n">
        <v>21.09</v>
      </c>
      <c r="I13" s="6" t="n">
        <v>11.55</v>
      </c>
      <c r="J13" s="6" t="n">
        <v>0.86</v>
      </c>
      <c r="K13" s="6" t="n">
        <v>8.55</v>
      </c>
      <c r="L13" s="6" t="n">
        <v>7.69</v>
      </c>
      <c r="M13" s="6" t="n">
        <v>1.17</v>
      </c>
      <c r="N13" s="6" t="n">
        <v>0.64</v>
      </c>
    </row>
    <row collapsed="false" customFormat="false" customHeight="false" hidden="false" ht="12.1" outlineLevel="0" r="14">
      <c r="A14" s="25" t="n">
        <v>44468</v>
      </c>
      <c r="B14" s="16" t="n">
        <v>2021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0.2</v>
      </c>
      <c r="H14" s="6" t="n">
        <v>207.89</v>
      </c>
      <c r="I14" s="6" t="n">
        <v>61.66</v>
      </c>
      <c r="J14" s="6" t="n">
        <v>0.2</v>
      </c>
      <c r="K14" s="6" t="n">
        <v>2</v>
      </c>
      <c r="L14" s="6" t="n">
        <v>1.8</v>
      </c>
      <c r="M14" s="6" t="n">
        <v>0.29</v>
      </c>
      <c r="N14" s="6" t="n">
        <v>0.09</v>
      </c>
    </row>
    <row collapsed="false" customFormat="false" customHeight="false" hidden="false" ht="12.1" outlineLevel="0" r="15">
      <c r="A15" s="25" t="n">
        <v>44469</v>
      </c>
      <c r="B15" s="16" t="n">
        <v>2021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0.2</v>
      </c>
      <c r="H15" s="6" t="n">
        <v>200.37</v>
      </c>
      <c r="I15" s="6" t="n">
        <v>61.66</v>
      </c>
      <c r="J15" s="6" t="n">
        <v>0.2</v>
      </c>
      <c r="K15" s="6" t="n">
        <v>2</v>
      </c>
      <c r="L15" s="6" t="n">
        <v>1.8</v>
      </c>
      <c r="M15" s="6" t="n">
        <v>0.29</v>
      </c>
      <c r="N15" s="6" t="n">
        <v>0.09</v>
      </c>
    </row>
    <row collapsed="false" customFormat="false" customHeight="false" hidden="false" ht="12.1" outlineLevel="0" r="16">
      <c r="A16" s="25" t="n">
        <v>44497</v>
      </c>
      <c r="B16" s="16" t="n">
        <v>2021</v>
      </c>
      <c r="C16" s="16" t="s">
        <v>27</v>
      </c>
      <c r="D16" s="16" t="s">
        <v>28</v>
      </c>
      <c r="E16" s="7" t="n">
        <v>30</v>
      </c>
      <c r="F16" s="16" t="s">
        <v>19</v>
      </c>
      <c r="G16" s="6" t="n">
        <v>0.1</v>
      </c>
      <c r="H16" s="6" t="n">
        <v>45.79</v>
      </c>
      <c r="I16" s="6" t="n">
        <v>22.3</v>
      </c>
      <c r="J16" s="6" t="n">
        <v>0.3</v>
      </c>
      <c r="K16" s="6" t="n">
        <v>3</v>
      </c>
      <c r="L16" s="6" t="n">
        <v>2.7</v>
      </c>
      <c r="M16" s="6" t="n">
        <v>0.4</v>
      </c>
      <c r="N16" s="6" t="n">
        <v>0.2</v>
      </c>
    </row>
    <row collapsed="false" customFormat="false" customHeight="false" hidden="false" ht="12.1" outlineLevel="0" r="17">
      <c r="A17" s="25" t="n">
        <v>44497</v>
      </c>
      <c r="B17" s="16" t="n">
        <v>2021</v>
      </c>
      <c r="C17" s="16" t="s">
        <v>24</v>
      </c>
      <c r="D17" s="16" t="s">
        <v>25</v>
      </c>
      <c r="E17" s="7" t="n">
        <v>30</v>
      </c>
      <c r="F17" s="16" t="s">
        <v>19</v>
      </c>
      <c r="G17" s="6" t="n">
        <v>0.3</v>
      </c>
      <c r="H17" s="6" t="n">
        <v>26.7</v>
      </c>
      <c r="I17" s="6" t="n">
        <v>22.3</v>
      </c>
      <c r="J17" s="6" t="n">
        <v>0.9</v>
      </c>
      <c r="K17" s="6" t="n">
        <v>9</v>
      </c>
      <c r="L17" s="6" t="n">
        <v>8.1</v>
      </c>
      <c r="M17" s="6" t="n">
        <v>1.21</v>
      </c>
      <c r="N17" s="6" t="n">
        <v>1.01</v>
      </c>
    </row>
    <row collapsed="false" customFormat="false" customHeight="false" hidden="false" ht="12.1" outlineLevel="0" r="18">
      <c r="A18" s="25" t="n">
        <v>44505</v>
      </c>
      <c r="B18" s="16" t="n">
        <v>2021</v>
      </c>
      <c r="C18" s="16" t="s">
        <v>33</v>
      </c>
      <c r="D18" s="16" t="s">
        <v>34</v>
      </c>
      <c r="E18" s="7" t="n">
        <v>62</v>
      </c>
      <c r="F18" s="16" t="s">
        <v>19</v>
      </c>
      <c r="G18" s="6" t="n">
        <v>0.15</v>
      </c>
      <c r="H18" s="6" t="n">
        <v>21.64</v>
      </c>
      <c r="I18" s="6" t="n">
        <v>10.64</v>
      </c>
      <c r="J18" s="6" t="n">
        <v>2.79</v>
      </c>
      <c r="K18" s="6" t="n">
        <v>9.3</v>
      </c>
      <c r="L18" s="6" t="n">
        <v>6.51</v>
      </c>
      <c r="M18" s="6" t="n">
        <v>0.99</v>
      </c>
      <c r="N18" s="6" t="n">
        <v>0.49</v>
      </c>
    </row>
    <row collapsed="false" customFormat="false" customHeight="false" hidden="false" ht="12.1" outlineLevel="0" r="19">
      <c r="A19" s="25" t="n">
        <v>44508</v>
      </c>
      <c r="B19" s="16" t="n">
        <v>2021</v>
      </c>
      <c r="C19" s="16" t="s">
        <v>33</v>
      </c>
      <c r="D19" s="16" t="s">
        <v>34</v>
      </c>
      <c r="E19" s="7" t="n">
        <v>62</v>
      </c>
      <c r="F19" s="16" t="s">
        <v>19</v>
      </c>
      <c r="G19" s="6" t="n">
        <v>0.15</v>
      </c>
      <c r="H19" s="6" t="n">
        <v>22.21</v>
      </c>
      <c r="I19" s="6" t="n">
        <v>10.64</v>
      </c>
      <c r="J19" s="6" t="n">
        <v>2.79</v>
      </c>
      <c r="K19" s="6" t="n">
        <v>9.3</v>
      </c>
      <c r="L19" s="6" t="n">
        <v>6.51</v>
      </c>
      <c r="M19" s="6" t="n">
        <v>0.99</v>
      </c>
      <c r="N19" s="6" t="n">
        <v>0.47</v>
      </c>
    </row>
    <row collapsed="false" customFormat="false" customHeight="false" hidden="false" ht="12.1" outlineLevel="0" r="20">
      <c r="A20" s="25" t="n">
        <v>44526</v>
      </c>
      <c r="B20" s="16" t="n">
        <v>2021</v>
      </c>
      <c r="C20" s="16" t="s">
        <v>16</v>
      </c>
      <c r="D20" s="16" t="s">
        <v>18</v>
      </c>
      <c r="E20" s="7" t="n">
        <v>10</v>
      </c>
      <c r="F20" s="16" t="s">
        <v>19</v>
      </c>
      <c r="G20" s="6" t="n">
        <v>15</v>
      </c>
      <c r="H20" s="6" t="n">
        <v>377.67</v>
      </c>
      <c r="I20" s="6" t="n">
        <v>61.66</v>
      </c>
      <c r="J20" s="6" t="n">
        <v>15</v>
      </c>
      <c r="K20" s="6" t="n">
        <v>150</v>
      </c>
      <c r="L20" s="6" t="n">
        <v>135</v>
      </c>
      <c r="M20" s="6" t="n">
        <v>21.9</v>
      </c>
      <c r="N20" s="6" t="n">
        <v>3.57</v>
      </c>
    </row>
    <row collapsed="false" customFormat="false" customHeight="false" hidden="false" ht="12.1" outlineLevel="0" r="21">
      <c r="A21" s="25" t="n">
        <v>44543</v>
      </c>
      <c r="B21" s="16" t="n">
        <v>2021</v>
      </c>
      <c r="C21" s="16" t="s">
        <v>36</v>
      </c>
      <c r="D21" s="16" t="s">
        <v>37</v>
      </c>
      <c r="E21" s="7" t="n">
        <v>57</v>
      </c>
      <c r="F21" s="16" t="s">
        <v>19</v>
      </c>
      <c r="G21" s="6" t="n">
        <v>0.15</v>
      </c>
      <c r="H21" s="6" t="n">
        <v>26.73</v>
      </c>
      <c r="I21" s="6" t="n">
        <v>11.55</v>
      </c>
      <c r="J21" s="6" t="n">
        <v>0.86</v>
      </c>
      <c r="K21" s="6" t="n">
        <v>8.55</v>
      </c>
      <c r="L21" s="6" t="n">
        <v>7.69</v>
      </c>
      <c r="M21" s="6" t="n">
        <v>1.17</v>
      </c>
      <c r="N21" s="6" t="n">
        <v>0.5</v>
      </c>
    </row>
    <row collapsed="false" customFormat="false" customHeight="false" hidden="false" ht="12.1" outlineLevel="0" r="22">
      <c r="A22" s="25" t="n">
        <v>44560</v>
      </c>
      <c r="B22" s="16" t="n">
        <v>2021</v>
      </c>
      <c r="C22" s="16" t="s">
        <v>16</v>
      </c>
      <c r="D22" s="16" t="s">
        <v>18</v>
      </c>
      <c r="E22" s="7" t="n">
        <v>10</v>
      </c>
      <c r="F22" s="16" t="s">
        <v>19</v>
      </c>
      <c r="G22" s="6" t="n">
        <v>0.2</v>
      </c>
      <c r="H22" s="6" t="n">
        <v>254.18</v>
      </c>
      <c r="I22" s="6" t="n">
        <v>61.66</v>
      </c>
      <c r="J22" s="6" t="n">
        <v>0.2</v>
      </c>
      <c r="K22" s="6" t="n">
        <v>2</v>
      </c>
      <c r="L22" s="6" t="n">
        <v>1.8</v>
      </c>
      <c r="M22" s="6" t="n">
        <v>0.29</v>
      </c>
      <c r="N22" s="6" t="n">
        <v>0.07</v>
      </c>
    </row>
    <row collapsed="false" customFormat="false" customHeight="false" hidden="false" ht="12.1" outlineLevel="0" r="23">
      <c r="A23" s="25" t="n">
        <v>44588</v>
      </c>
      <c r="B23" s="16" t="n">
        <v>2021</v>
      </c>
      <c r="C23" s="16" t="s">
        <v>24</v>
      </c>
      <c r="D23" s="16" t="s">
        <v>25</v>
      </c>
      <c r="E23" s="7" t="n">
        <v>30</v>
      </c>
      <c r="F23" s="16" t="s">
        <v>19</v>
      </c>
      <c r="G23" s="6" t="n">
        <v>0.3</v>
      </c>
      <c r="H23" s="6" t="n">
        <v>25.96</v>
      </c>
      <c r="I23" s="6" t="n">
        <v>22.3</v>
      </c>
      <c r="J23" s="6" t="n">
        <v>0.9</v>
      </c>
      <c r="K23" s="6" t="n">
        <v>9</v>
      </c>
      <c r="L23" s="6" t="n">
        <v>8.1</v>
      </c>
      <c r="M23" s="6" t="n">
        <v>1.21</v>
      </c>
      <c r="N23" s="6" t="n">
        <v>1.04</v>
      </c>
    </row>
    <row collapsed="false" customFormat="false" customHeight="false" hidden="false" ht="12.1" outlineLevel="0" r="24">
      <c r="A24" s="25" t="n">
        <v>44609</v>
      </c>
      <c r="B24" s="16" t="n">
        <v>2021</v>
      </c>
      <c r="C24" s="16" t="s">
        <v>33</v>
      </c>
      <c r="D24" s="16" t="s">
        <v>34</v>
      </c>
      <c r="E24" s="7" t="n">
        <v>62</v>
      </c>
      <c r="F24" s="16" t="s">
        <v>19</v>
      </c>
      <c r="G24" s="6" t="n">
        <v>0.15</v>
      </c>
      <c r="H24" s="6" t="n">
        <v>16.32</v>
      </c>
      <c r="I24" s="6" t="n">
        <v>10.64</v>
      </c>
      <c r="J24" s="6" t="n">
        <v>2.79</v>
      </c>
      <c r="K24" s="6" t="n">
        <v>9.3</v>
      </c>
      <c r="L24" s="6" t="n">
        <v>6.51</v>
      </c>
      <c r="M24" s="6" t="n">
        <v>0.99</v>
      </c>
      <c r="N24" s="6" t="n">
        <v>0.64</v>
      </c>
    </row>
    <row collapsed="false" customFormat="false" customHeight="false" hidden="false" ht="12.1" outlineLevel="0" r="25">
      <c r="A25" s="25" t="n">
        <v>44627</v>
      </c>
      <c r="B25" s="16" t="n">
        <v>2021</v>
      </c>
      <c r="C25" s="16" t="s">
        <v>27</v>
      </c>
      <c r="D25" s="16" t="s">
        <v>28</v>
      </c>
      <c r="E25" s="7" t="n">
        <v>30</v>
      </c>
      <c r="F25" s="16" t="s">
        <v>19</v>
      </c>
      <c r="G25" s="6" t="n">
        <v>0.1</v>
      </c>
      <c r="H25" s="6" t="n">
        <v>90.66</v>
      </c>
      <c r="I25" s="6" t="n">
        <v>22.3</v>
      </c>
      <c r="J25" s="6" t="n">
        <v>0.3</v>
      </c>
      <c r="K25" s="6" t="n">
        <v>3</v>
      </c>
      <c r="L25" s="6" t="n">
        <v>2.7</v>
      </c>
      <c r="M25" s="6" t="n">
        <v>0.4</v>
      </c>
      <c r="N25" s="6" t="n">
        <v>0.1</v>
      </c>
    </row>
    <row collapsed="false" customFormat="false" customHeight="false" hidden="false" ht="12.1" outlineLevel="0" r="26">
      <c r="A26" s="25" t="n">
        <v>44634</v>
      </c>
      <c r="B26" s="16" t="n">
        <v>2021</v>
      </c>
      <c r="C26" s="16" t="s">
        <v>36</v>
      </c>
      <c r="D26" s="16" t="s">
        <v>37</v>
      </c>
      <c r="E26" s="7" t="n">
        <v>57</v>
      </c>
      <c r="F26" s="16" t="s">
        <v>19</v>
      </c>
      <c r="G26" s="6" t="n">
        <v>0.158</v>
      </c>
      <c r="H26" s="6" t="n">
        <v>23.64</v>
      </c>
      <c r="I26" s="6" t="n">
        <v>11.55</v>
      </c>
      <c r="J26" s="6" t="n">
        <v>0.9</v>
      </c>
      <c r="K26" s="6" t="n">
        <v>9.006</v>
      </c>
      <c r="L26" s="6" t="n">
        <v>8.11</v>
      </c>
      <c r="M26" s="6" t="n">
        <v>1.23</v>
      </c>
      <c r="N26" s="6" t="n">
        <v>0.6</v>
      </c>
    </row>
    <row collapsed="false" customFormat="false" customHeight="false" hidden="false" ht="12.1" outlineLevel="0" r="27">
      <c r="A27" s="25" t="n">
        <v>44650</v>
      </c>
      <c r="B27" s="16" t="n">
        <v>2021</v>
      </c>
      <c r="C27" s="16" t="s">
        <v>16</v>
      </c>
      <c r="D27" s="16" t="s">
        <v>18</v>
      </c>
      <c r="E27" s="7" t="n">
        <v>10</v>
      </c>
      <c r="F27" s="16" t="s">
        <v>19</v>
      </c>
      <c r="G27" s="6" t="n">
        <v>0.2</v>
      </c>
      <c r="H27" s="6" t="n">
        <v>286.87</v>
      </c>
      <c r="I27" s="6" t="n">
        <v>61.66</v>
      </c>
      <c r="J27" s="6" t="n">
        <v>0.2</v>
      </c>
      <c r="K27" s="6" t="n">
        <v>2</v>
      </c>
      <c r="L27" s="6" t="n">
        <v>1.8</v>
      </c>
      <c r="M27" s="6" t="n">
        <v>0.29</v>
      </c>
      <c r="N27" s="6" t="n">
        <v>0.06</v>
      </c>
    </row>
    <row collapsed="false" customFormat="false" customHeight="false" hidden="false" ht="12.1" outlineLevel="0" r="28">
      <c r="A28" s="25" t="n">
        <v>44679</v>
      </c>
      <c r="B28" s="16" t="n">
        <v>2021</v>
      </c>
      <c r="C28" s="16" t="s">
        <v>24</v>
      </c>
      <c r="D28" s="16" t="s">
        <v>25</v>
      </c>
      <c r="E28" s="7" t="n">
        <v>30</v>
      </c>
      <c r="F28" s="16" t="s">
        <v>19</v>
      </c>
      <c r="G28" s="6" t="n">
        <v>0.3</v>
      </c>
      <c r="H28" s="6" t="n">
        <v>31.46</v>
      </c>
      <c r="I28" s="6" t="n">
        <v>22.3</v>
      </c>
      <c r="J28" s="6" t="n">
        <v>0.9</v>
      </c>
      <c r="K28" s="6" t="n">
        <v>9</v>
      </c>
      <c r="L28" s="6" t="n">
        <v>8.1</v>
      </c>
      <c r="M28" s="6" t="n">
        <v>1.21</v>
      </c>
      <c r="N28" s="6" t="n">
        <v>0.86</v>
      </c>
    </row>
    <row collapsed="false" customFormat="false" customHeight="false" hidden="false" ht="12.1" outlineLevel="0" r="29">
      <c r="A29" s="25" t="n">
        <v>44697</v>
      </c>
      <c r="B29" s="16" t="n">
        <v>2021</v>
      </c>
      <c r="C29" s="16" t="s">
        <v>27</v>
      </c>
      <c r="D29" s="16" t="s">
        <v>28</v>
      </c>
      <c r="E29" s="7" t="n">
        <v>30</v>
      </c>
      <c r="F29" s="16" t="s">
        <v>19</v>
      </c>
      <c r="G29" s="6" t="n">
        <v>0.1</v>
      </c>
      <c r="H29" s="6" t="n">
        <v>58.33</v>
      </c>
      <c r="I29" s="6" t="n">
        <v>22.3</v>
      </c>
      <c r="J29" s="6" t="n">
        <v>0.3</v>
      </c>
      <c r="K29" s="6" t="n">
        <v>3</v>
      </c>
      <c r="L29" s="6" t="n">
        <v>2.7</v>
      </c>
      <c r="M29" s="6" t="n">
        <v>0.4</v>
      </c>
      <c r="N29" s="6" t="n">
        <v>0.15</v>
      </c>
    </row>
    <row collapsed="false" customFormat="false" customHeight="false" hidden="false" ht="12.1" outlineLevel="0" r="30">
      <c r="A30" s="25" t="n">
        <v>44700</v>
      </c>
      <c r="B30" s="16" t="n">
        <v>2021</v>
      </c>
      <c r="C30" s="16" t="s">
        <v>33</v>
      </c>
      <c r="D30" s="16" t="s">
        <v>34</v>
      </c>
      <c r="E30" s="7" t="n">
        <v>62</v>
      </c>
      <c r="F30" s="16" t="s">
        <v>19</v>
      </c>
      <c r="G30" s="6" t="n">
        <v>0.15</v>
      </c>
      <c r="H30" s="6" t="n">
        <v>12.29</v>
      </c>
      <c r="I30" s="6" t="n">
        <v>10.64</v>
      </c>
      <c r="J30" s="6" t="n">
        <v>2.79</v>
      </c>
      <c r="K30" s="6" t="n">
        <v>9.3</v>
      </c>
      <c r="L30" s="6" t="n">
        <v>6.51</v>
      </c>
      <c r="M30" s="6" t="n">
        <v>0.99</v>
      </c>
      <c r="N30" s="6" t="n">
        <v>0.85</v>
      </c>
    </row>
    <row collapsed="false" customFormat="false" customHeight="false" hidden="false" ht="12.1" outlineLevel="0" r="31">
      <c r="A31" s="25" t="n">
        <v>44726</v>
      </c>
      <c r="B31" s="16" t="n">
        <v>2021</v>
      </c>
      <c r="C31" s="16" t="s">
        <v>36</v>
      </c>
      <c r="D31" s="16" t="s">
        <v>37</v>
      </c>
      <c r="E31" s="7" t="n">
        <v>57</v>
      </c>
      <c r="F31" s="16" t="s">
        <v>19</v>
      </c>
      <c r="G31" s="6" t="n">
        <v>0.158</v>
      </c>
      <c r="H31" s="6" t="n">
        <v>21.22</v>
      </c>
      <c r="I31" s="6" t="n">
        <v>11.55</v>
      </c>
      <c r="J31" s="6" t="n">
        <v>0.9</v>
      </c>
      <c r="K31" s="6" t="n">
        <v>9.006</v>
      </c>
      <c r="L31" s="6" t="n">
        <v>8.11</v>
      </c>
      <c r="M31" s="6" t="n">
        <v>1.23</v>
      </c>
      <c r="N31" s="6" t="n">
        <v>0.67</v>
      </c>
    </row>
    <row collapsed="false" customFormat="false" customHeight="false" hidden="false" ht="12.1" outlineLevel="0" r="32">
      <c r="A32" s="25" t="n">
        <v>44741</v>
      </c>
      <c r="B32" s="16" t="n">
        <v>2021</v>
      </c>
      <c r="C32" s="16" t="s">
        <v>16</v>
      </c>
      <c r="D32" s="16" t="s">
        <v>18</v>
      </c>
      <c r="E32" s="7" t="n">
        <v>10</v>
      </c>
      <c r="F32" s="16" t="s">
        <v>19</v>
      </c>
      <c r="G32" s="6" t="n">
        <v>0.2</v>
      </c>
      <c r="H32" s="6" t="n">
        <v>248.11</v>
      </c>
      <c r="I32" s="6" t="n">
        <v>61.66</v>
      </c>
      <c r="J32" s="6" t="n">
        <v>0.2</v>
      </c>
      <c r="K32" s="6" t="n">
        <v>2</v>
      </c>
      <c r="L32" s="6" t="n">
        <v>1.8</v>
      </c>
      <c r="M32" s="6" t="n">
        <v>0.29</v>
      </c>
      <c r="N32" s="6" t="n">
        <v>0.07</v>
      </c>
    </row>
    <row collapsed="false" customFormat="false" customHeight="false" hidden="false" ht="12.1" outlineLevel="0" r="33">
      <c r="A33" s="25" t="n">
        <v>44770</v>
      </c>
      <c r="B33" s="16" t="n">
        <v>2021</v>
      </c>
      <c r="C33" s="16" t="s">
        <v>24</v>
      </c>
      <c r="D33" s="16" t="s">
        <v>25</v>
      </c>
      <c r="E33" s="7" t="n">
        <v>30</v>
      </c>
      <c r="F33" s="16" t="s">
        <v>19</v>
      </c>
      <c r="G33" s="6" t="n">
        <v>0.33</v>
      </c>
      <c r="H33" s="6" t="n">
        <v>33.03</v>
      </c>
      <c r="I33" s="6" t="n">
        <v>22.3</v>
      </c>
      <c r="J33" s="6" t="n">
        <v>0.99</v>
      </c>
      <c r="K33" s="6" t="n">
        <v>9.9</v>
      </c>
      <c r="L33" s="6" t="n">
        <v>8.91</v>
      </c>
      <c r="M33" s="6" t="n">
        <v>1.33</v>
      </c>
      <c r="N33" s="6" t="n">
        <v>0.9</v>
      </c>
    </row>
    <row collapsed="false" customFormat="false" customHeight="false" hidden="false" ht="12.1" outlineLevel="0" r="34">
      <c r="A34" s="25" t="n">
        <v>44781</v>
      </c>
      <c r="B34" s="16" t="n">
        <v>2021</v>
      </c>
      <c r="C34" s="16" t="s">
        <v>27</v>
      </c>
      <c r="D34" s="16" t="s">
        <v>28</v>
      </c>
      <c r="E34" s="7" t="n">
        <v>30</v>
      </c>
      <c r="F34" s="16" t="s">
        <v>19</v>
      </c>
      <c r="G34" s="6" t="n">
        <v>0.1</v>
      </c>
      <c r="H34" s="6" t="n">
        <v>49.52</v>
      </c>
      <c r="I34" s="6" t="n">
        <v>22.3</v>
      </c>
      <c r="J34" s="6" t="n">
        <v>0.3</v>
      </c>
      <c r="K34" s="6" t="n">
        <v>3</v>
      </c>
      <c r="L34" s="6" t="n">
        <v>2.7</v>
      </c>
      <c r="M34" s="6" t="n">
        <v>0.4</v>
      </c>
      <c r="N34" s="6" t="n">
        <v>0.18</v>
      </c>
    </row>
    <row collapsed="false" customFormat="false" customHeight="false" hidden="false" ht="12.1" outlineLevel="0" r="35">
      <c r="A35" s="25" t="n">
        <v>44791</v>
      </c>
      <c r="B35" s="16" t="n">
        <v>2021</v>
      </c>
      <c r="C35" s="16" t="s">
        <v>33</v>
      </c>
      <c r="D35" s="16" t="s">
        <v>34</v>
      </c>
      <c r="E35" s="7" t="n">
        <v>62</v>
      </c>
      <c r="F35" s="16" t="s">
        <v>19</v>
      </c>
      <c r="G35" s="6" t="n">
        <v>0.15</v>
      </c>
      <c r="H35" s="6" t="n">
        <v>11.21</v>
      </c>
      <c r="I35" s="6" t="n">
        <v>10.64</v>
      </c>
      <c r="J35" s="6" t="n">
        <v>2.79</v>
      </c>
      <c r="K35" s="6" t="n">
        <v>9.3</v>
      </c>
      <c r="L35" s="6" t="n">
        <v>6.51</v>
      </c>
      <c r="M35" s="6" t="n">
        <v>0.99</v>
      </c>
      <c r="N35" s="6" t="n">
        <v>0.94</v>
      </c>
    </row>
    <row collapsed="false" customFormat="false" customHeight="false" hidden="false" ht="12.1" outlineLevel="0" r="36">
      <c r="A36" s="25" t="n">
        <v>44818</v>
      </c>
      <c r="B36" s="16" t="n">
        <v>2021</v>
      </c>
      <c r="C36" s="16" t="s">
        <v>36</v>
      </c>
      <c r="D36" s="16" t="s">
        <v>37</v>
      </c>
      <c r="E36" s="7" t="n">
        <v>57</v>
      </c>
      <c r="F36" s="16" t="s">
        <v>19</v>
      </c>
      <c r="G36" s="6" t="n">
        <v>0.158</v>
      </c>
      <c r="H36" s="6" t="n">
        <v>17.13</v>
      </c>
      <c r="I36" s="6" t="n">
        <v>11.55</v>
      </c>
      <c r="J36" s="6" t="n">
        <v>0.9</v>
      </c>
      <c r="K36" s="6" t="n">
        <v>9.006</v>
      </c>
      <c r="L36" s="6" t="n">
        <v>8.11</v>
      </c>
      <c r="M36" s="6" t="n">
        <v>1.23</v>
      </c>
      <c r="N36" s="6" t="n">
        <v>0.83</v>
      </c>
    </row>
    <row collapsed="false" customFormat="false" customHeight="false" hidden="false" ht="12.1" outlineLevel="0" r="37">
      <c r="A37" s="25" t="n">
        <v>44833</v>
      </c>
      <c r="B37" s="16" t="n">
        <v>2021</v>
      </c>
      <c r="C37" s="16" t="s">
        <v>16</v>
      </c>
      <c r="D37" s="16" t="s">
        <v>18</v>
      </c>
      <c r="E37" s="7" t="n">
        <v>10</v>
      </c>
      <c r="F37" s="16" t="s">
        <v>19</v>
      </c>
      <c r="G37" s="6" t="n">
        <v>0.2</v>
      </c>
      <c r="H37" s="6" t="n">
        <v>268.62</v>
      </c>
      <c r="I37" s="6" t="n">
        <v>61.66</v>
      </c>
      <c r="J37" s="6" t="n">
        <v>0.2</v>
      </c>
      <c r="K37" s="6" t="n">
        <v>2</v>
      </c>
      <c r="L37" s="6" t="n">
        <v>1.8</v>
      </c>
      <c r="M37" s="6" t="n">
        <v>0.29</v>
      </c>
      <c r="N37" s="6" t="n">
        <v>0.07</v>
      </c>
    </row>
    <row collapsed="false" customFormat="false" customHeight="false" hidden="false" ht="12.1" outlineLevel="0" r="38">
      <c r="A38" s="25" t="n">
        <v>44861</v>
      </c>
      <c r="B38" s="16" t="n">
        <v>2021</v>
      </c>
      <c r="C38" s="16" t="s">
        <v>24</v>
      </c>
      <c r="D38" s="16" t="s">
        <v>25</v>
      </c>
      <c r="E38" s="7" t="n">
        <v>30</v>
      </c>
      <c r="F38" s="16" t="s">
        <v>19</v>
      </c>
      <c r="G38" s="6" t="n">
        <v>0.33</v>
      </c>
      <c r="H38" s="6" t="n">
        <v>44.43</v>
      </c>
      <c r="I38" s="6" t="n">
        <v>22.3</v>
      </c>
      <c r="J38" s="6" t="n">
        <v>0.99</v>
      </c>
      <c r="K38" s="6" t="n">
        <v>9.9</v>
      </c>
      <c r="L38" s="6" t="n">
        <v>8.91</v>
      </c>
      <c r="M38" s="6" t="n">
        <v>1.33</v>
      </c>
      <c r="N38" s="6" t="n">
        <v>0.67</v>
      </c>
    </row>
    <row collapsed="false" customFormat="false" customHeight="false" hidden="false" ht="12.1" outlineLevel="0" r="39">
      <c r="A39" s="25" t="n">
        <v>44865</v>
      </c>
      <c r="B39" s="16" t="n">
        <v>2021</v>
      </c>
      <c r="C39" s="16" t="s">
        <v>27</v>
      </c>
      <c r="D39" s="16" t="s">
        <v>28</v>
      </c>
      <c r="E39" s="7" t="n">
        <v>30</v>
      </c>
      <c r="F39" s="16" t="s">
        <v>19</v>
      </c>
      <c r="G39" s="6" t="n">
        <v>0.1</v>
      </c>
      <c r="H39" s="6" t="n">
        <v>39.49</v>
      </c>
      <c r="I39" s="6" t="n">
        <v>22.3</v>
      </c>
      <c r="J39" s="6" t="n">
        <v>0.3</v>
      </c>
      <c r="K39" s="6" t="n">
        <v>3</v>
      </c>
      <c r="L39" s="6" t="n">
        <v>2.7</v>
      </c>
      <c r="M39" s="6" t="n">
        <v>0.4</v>
      </c>
      <c r="N39" s="6" t="n">
        <v>0.23</v>
      </c>
    </row>
    <row collapsed="false" customFormat="false" customHeight="false" hidden="false" ht="12.1" outlineLevel="0" r="40">
      <c r="A40" s="25" t="n">
        <v>44873</v>
      </c>
      <c r="B40" s="16" t="n">
        <v>2021</v>
      </c>
      <c r="C40" s="16" t="s">
        <v>33</v>
      </c>
      <c r="D40" s="16" t="s">
        <v>34</v>
      </c>
      <c r="E40" s="7" t="n">
        <v>62</v>
      </c>
      <c r="F40" s="16" t="s">
        <v>19</v>
      </c>
      <c r="G40" s="6" t="n">
        <v>0.17</v>
      </c>
      <c r="H40" s="6" t="n">
        <v>12.17</v>
      </c>
      <c r="I40" s="6" t="n">
        <v>10.64</v>
      </c>
      <c r="J40" s="6" t="n">
        <v>3.16</v>
      </c>
      <c r="K40" s="6" t="n">
        <v>10.54</v>
      </c>
      <c r="L40" s="6" t="n">
        <v>7.38</v>
      </c>
      <c r="M40" s="6" t="n">
        <v>1.12</v>
      </c>
      <c r="N40" s="6" t="n">
        <v>0.98</v>
      </c>
    </row>
    <row collapsed="false" customFormat="false" customHeight="false" hidden="false" ht="12.1" outlineLevel="0" r="41">
      <c r="A41" s="25" t="n">
        <v>44909</v>
      </c>
      <c r="B41" s="16" t="n">
        <v>2021</v>
      </c>
      <c r="C41" s="16" t="s">
        <v>36</v>
      </c>
      <c r="D41" s="16" t="s">
        <v>37</v>
      </c>
      <c r="E41" s="7" t="n">
        <v>57</v>
      </c>
      <c r="F41" s="16" t="s">
        <v>19</v>
      </c>
      <c r="G41" s="6" t="n">
        <v>0.158</v>
      </c>
      <c r="H41" s="6" t="n">
        <v>21.49</v>
      </c>
      <c r="I41" s="6" t="n">
        <v>11.55</v>
      </c>
      <c r="J41" s="6" t="n">
        <v>0.9</v>
      </c>
      <c r="K41" s="6" t="n">
        <v>9.006</v>
      </c>
      <c r="L41" s="6" t="n">
        <v>8.11</v>
      </c>
      <c r="M41" s="6" t="n">
        <v>1.23</v>
      </c>
      <c r="N41" s="6" t="n">
        <v>0.66</v>
      </c>
    </row>
    <row collapsed="false" customFormat="false" customHeight="false" hidden="false" ht="12.1" outlineLevel="0" r="42">
      <c r="A42" s="25" t="n">
        <v>44924</v>
      </c>
      <c r="B42" s="16" t="n">
        <v>2021</v>
      </c>
      <c r="C42" s="16" t="s">
        <v>16</v>
      </c>
      <c r="D42" s="16" t="s">
        <v>18</v>
      </c>
      <c r="E42" s="7" t="n">
        <v>10</v>
      </c>
      <c r="F42" s="16" t="s">
        <v>19</v>
      </c>
      <c r="G42" s="6" t="n">
        <v>0.2</v>
      </c>
      <c r="H42" s="6" t="n">
        <v>312.43</v>
      </c>
      <c r="I42" s="6" t="n">
        <v>61.66</v>
      </c>
      <c r="J42" s="6" t="n">
        <v>0.2</v>
      </c>
      <c r="K42" s="6" t="n">
        <v>2</v>
      </c>
      <c r="L42" s="6" t="n">
        <v>1.8</v>
      </c>
      <c r="M42" s="6" t="n">
        <v>0.29</v>
      </c>
      <c r="N42" s="6" t="n">
        <v>0.06</v>
      </c>
    </row>
    <row collapsed="false" customFormat="false" customHeight="false" hidden="false" ht="12.1" outlineLevel="0" r="43">
      <c r="A43" s="25" t="n">
        <v>44952</v>
      </c>
      <c r="B43" s="16" t="n">
        <v>2021</v>
      </c>
      <c r="C43" s="16" t="s">
        <v>24</v>
      </c>
      <c r="D43" s="16" t="s">
        <v>25</v>
      </c>
      <c r="E43" s="7" t="n">
        <v>30</v>
      </c>
      <c r="F43" s="16" t="s">
        <v>19</v>
      </c>
      <c r="G43" s="6" t="n">
        <v>0.33</v>
      </c>
      <c r="H43" s="6" t="n">
        <v>41.46</v>
      </c>
      <c r="I43" s="6" t="n">
        <v>22.3</v>
      </c>
      <c r="J43" s="6" t="n">
        <v>0.99</v>
      </c>
      <c r="K43" s="6" t="n">
        <v>9.9</v>
      </c>
      <c r="L43" s="6" t="n">
        <v>8.91</v>
      </c>
      <c r="M43" s="6" t="n">
        <v>1.33</v>
      </c>
      <c r="N43" s="6" t="n">
        <v>0.72</v>
      </c>
    </row>
    <row collapsed="false" customFormat="false" customHeight="false" hidden="false" ht="12.1" outlineLevel="0" r="44">
      <c r="A44" s="25" t="n">
        <v>44973</v>
      </c>
      <c r="B44" s="16" t="n">
        <v>2021</v>
      </c>
      <c r="C44" s="16" t="s">
        <v>33</v>
      </c>
      <c r="D44" s="16" t="s">
        <v>34</v>
      </c>
      <c r="E44" s="7" t="n">
        <v>62</v>
      </c>
      <c r="F44" s="16" t="s">
        <v>19</v>
      </c>
      <c r="G44" s="6" t="n">
        <v>0.17</v>
      </c>
      <c r="H44" s="6" t="n">
        <v>13.27</v>
      </c>
      <c r="I44" s="6" t="n">
        <v>10.64</v>
      </c>
      <c r="J44" s="6" t="n">
        <v>3.16</v>
      </c>
      <c r="K44" s="6" t="n">
        <v>10.54</v>
      </c>
      <c r="L44" s="6" t="n">
        <v>7.38</v>
      </c>
      <c r="M44" s="6" t="n">
        <v>1.12</v>
      </c>
      <c r="N44" s="6" t="n">
        <v>0.9</v>
      </c>
    </row>
    <row collapsed="false" customFormat="false" customHeight="false" hidden="false" ht="12.1" outlineLevel="0" r="45">
      <c r="A45" s="25" t="n">
        <v>44991</v>
      </c>
      <c r="B45" s="16" t="n">
        <v>2021</v>
      </c>
      <c r="C45" s="16" t="s">
        <v>27</v>
      </c>
      <c r="D45" s="16" t="s">
        <v>28</v>
      </c>
      <c r="E45" s="7" t="n">
        <v>30</v>
      </c>
      <c r="F45" s="16" t="s">
        <v>19</v>
      </c>
      <c r="G45" s="6" t="n">
        <v>0.1</v>
      </c>
      <c r="H45" s="6" t="n">
        <v>55.52</v>
      </c>
      <c r="I45" s="6" t="n">
        <v>22.3</v>
      </c>
      <c r="J45" s="6" t="n">
        <v>0.3</v>
      </c>
      <c r="K45" s="6" t="n">
        <v>3</v>
      </c>
      <c r="L45" s="6" t="n">
        <v>2.7</v>
      </c>
      <c r="M45" s="6" t="n">
        <v>0.4</v>
      </c>
      <c r="N45" s="6" t="n">
        <v>0.16</v>
      </c>
    </row>
    <row collapsed="false" customFormat="false" customHeight="false" hidden="false" ht="12.1" outlineLevel="0" r="46">
      <c r="A46" s="25" t="n">
        <v>44999</v>
      </c>
      <c r="B46" s="16" t="n">
        <v>2021</v>
      </c>
      <c r="C46" s="16" t="s">
        <v>36</v>
      </c>
      <c r="D46" s="16" t="s">
        <v>37</v>
      </c>
      <c r="E46" s="7" t="n">
        <v>57</v>
      </c>
      <c r="F46" s="16" t="s">
        <v>19</v>
      </c>
      <c r="G46" s="6" t="n">
        <v>0.165</v>
      </c>
      <c r="H46" s="6" t="n">
        <v>18.65</v>
      </c>
      <c r="I46" s="6" t="n">
        <v>11.55</v>
      </c>
      <c r="J46" s="6" t="n">
        <v>0.94</v>
      </c>
      <c r="K46" s="6" t="n">
        <v>9.405</v>
      </c>
      <c r="L46" s="6" t="n">
        <v>8.47</v>
      </c>
      <c r="M46" s="6" t="n">
        <v>1.29</v>
      </c>
      <c r="N46" s="6" t="n">
        <v>0.8</v>
      </c>
    </row>
    <row collapsed="false" customFormat="false" customHeight="false" hidden="false" ht="12.1" outlineLevel="0" r="47">
      <c r="A47" s="25" t="n">
        <v>45015</v>
      </c>
      <c r="B47" s="16" t="n">
        <v>2021</v>
      </c>
      <c r="C47" s="16" t="s">
        <v>16</v>
      </c>
      <c r="D47" s="16" t="s">
        <v>18</v>
      </c>
      <c r="E47" s="7" t="n">
        <v>10</v>
      </c>
      <c r="F47" s="16" t="s">
        <v>19</v>
      </c>
      <c r="G47" s="6" t="n">
        <v>0.2</v>
      </c>
      <c r="H47" s="6" t="n">
        <v>300.33</v>
      </c>
      <c r="I47" s="6" t="n">
        <v>61.66</v>
      </c>
      <c r="J47" s="6" t="n">
        <v>0.2</v>
      </c>
      <c r="K47" s="6" t="n">
        <v>2</v>
      </c>
      <c r="L47" s="6" t="n">
        <v>1.8</v>
      </c>
      <c r="M47" s="6" t="n">
        <v>0.29</v>
      </c>
      <c r="N47" s="6" t="n">
        <v>0.06</v>
      </c>
    </row>
    <row collapsed="false" customFormat="false" customHeight="false" hidden="false" ht="12.1" outlineLevel="0" r="48">
      <c r="A48" s="25" t="n">
        <v>45043</v>
      </c>
      <c r="B48" s="16" t="n">
        <v>2021</v>
      </c>
      <c r="C48" s="16" t="s">
        <v>24</v>
      </c>
      <c r="D48" s="16" t="s">
        <v>25</v>
      </c>
      <c r="E48" s="7" t="n">
        <v>30</v>
      </c>
      <c r="F48" s="16" t="s">
        <v>19</v>
      </c>
      <c r="G48" s="6" t="n">
        <v>0.33</v>
      </c>
      <c r="H48" s="6" t="n">
        <v>40.29</v>
      </c>
      <c r="I48" s="6" t="n">
        <v>22.3</v>
      </c>
      <c r="J48" s="6" t="n">
        <v>0.99</v>
      </c>
      <c r="K48" s="6" t="n">
        <v>9.9</v>
      </c>
      <c r="L48" s="6" t="n">
        <v>8.91</v>
      </c>
      <c r="M48" s="6" t="n">
        <v>1.33</v>
      </c>
      <c r="N48" s="6" t="n">
        <v>0.74</v>
      </c>
    </row>
    <row collapsed="false" customFormat="false" customHeight="false" hidden="false" ht="12.1" outlineLevel="0" r="49">
      <c r="A49" s="25" t="n">
        <v>45061</v>
      </c>
      <c r="B49" s="16" t="n">
        <v>2021</v>
      </c>
      <c r="C49" s="16" t="s">
        <v>27</v>
      </c>
      <c r="D49" s="16" t="s">
        <v>28</v>
      </c>
      <c r="E49" s="7" t="n">
        <v>30</v>
      </c>
      <c r="F49" s="16" t="s">
        <v>19</v>
      </c>
      <c r="G49" s="6" t="n">
        <v>0.1</v>
      </c>
      <c r="H49" s="6" t="n">
        <v>35.37</v>
      </c>
      <c r="I49" s="6" t="n">
        <v>22.3</v>
      </c>
      <c r="J49" s="6" t="n">
        <v>0.3</v>
      </c>
      <c r="K49" s="6" t="n">
        <v>3</v>
      </c>
      <c r="L49" s="6" t="n">
        <v>2.7</v>
      </c>
      <c r="M49" s="6" t="n">
        <v>0.4</v>
      </c>
      <c r="N49" s="6" t="n">
        <v>0.25</v>
      </c>
    </row>
    <row collapsed="false" customFormat="false" customHeight="false" hidden="false" ht="12.1" outlineLevel="0" r="50">
      <c r="A50" s="25" t="n">
        <v>45064</v>
      </c>
      <c r="B50" s="16" t="n">
        <v>2021</v>
      </c>
      <c r="C50" s="16" t="s">
        <v>33</v>
      </c>
      <c r="D50" s="16" t="s">
        <v>34</v>
      </c>
      <c r="E50" s="7" t="n">
        <v>62</v>
      </c>
      <c r="F50" s="16" t="s">
        <v>19</v>
      </c>
      <c r="G50" s="6" t="n">
        <v>0.17</v>
      </c>
      <c r="H50" s="6" t="n">
        <v>9.65</v>
      </c>
      <c r="I50" s="6" t="n">
        <v>10.64</v>
      </c>
      <c r="J50" s="6" t="n">
        <v>3.16</v>
      </c>
      <c r="K50" s="6" t="n">
        <v>10.54</v>
      </c>
      <c r="L50" s="6" t="n">
        <v>7.38</v>
      </c>
      <c r="M50" s="6" t="n">
        <v>1.12</v>
      </c>
      <c r="N50" s="6" t="n">
        <v>1.23</v>
      </c>
    </row>
    <row collapsed="false" customFormat="false" customHeight="false" hidden="false" ht="12.1" outlineLevel="0" r="51">
      <c r="A51" s="25" t="n">
        <v>45091</v>
      </c>
      <c r="B51" s="16" t="n">
        <v>2021</v>
      </c>
      <c r="C51" s="16" t="s">
        <v>36</v>
      </c>
      <c r="D51" s="16" t="s">
        <v>37</v>
      </c>
      <c r="E51" s="7" t="n">
        <v>57</v>
      </c>
      <c r="F51" s="16" t="s">
        <v>19</v>
      </c>
      <c r="G51" s="6" t="n">
        <v>0.165</v>
      </c>
      <c r="H51" s="6" t="n">
        <v>16.36</v>
      </c>
      <c r="I51" s="6" t="n">
        <v>11.55</v>
      </c>
      <c r="J51" s="6" t="n">
        <v>0.94</v>
      </c>
      <c r="K51" s="6" t="n">
        <v>9.405</v>
      </c>
      <c r="L51" s="6" t="n">
        <v>8.47</v>
      </c>
      <c r="M51" s="6" t="n">
        <v>1.29</v>
      </c>
      <c r="N51" s="6" t="n">
        <v>0.91</v>
      </c>
    </row>
    <row collapsed="false" customFormat="false" customHeight="false" hidden="false" ht="12.1" outlineLevel="0" r="52">
      <c r="A52" s="25" t="n">
        <v>45106</v>
      </c>
      <c r="B52" s="16" t="n">
        <v>2021</v>
      </c>
      <c r="C52" s="16" t="s">
        <v>16</v>
      </c>
      <c r="D52" s="16" t="s">
        <v>18</v>
      </c>
      <c r="E52" s="7" t="n">
        <v>10</v>
      </c>
      <c r="F52" s="16" t="s">
        <v>19</v>
      </c>
      <c r="G52" s="6" t="n">
        <v>0.2</v>
      </c>
      <c r="H52" s="6" t="n">
        <v>324.08</v>
      </c>
      <c r="I52" s="6" t="n">
        <v>61.66</v>
      </c>
      <c r="J52" s="6" t="n">
        <v>0.2</v>
      </c>
      <c r="K52" s="6" t="n">
        <v>2</v>
      </c>
      <c r="L52" s="6" t="n">
        <v>1.8</v>
      </c>
      <c r="M52" s="6" t="n">
        <v>0.29</v>
      </c>
      <c r="N52" s="6" t="n">
        <v>0.06</v>
      </c>
    </row>
    <row collapsed="false" customFormat="false" customHeight="false" hidden="false" ht="12.1" outlineLevel="0" r="53">
      <c r="A53" s="25" t="n">
        <v>45134</v>
      </c>
      <c r="B53" s="16" t="n">
        <v>2021</v>
      </c>
      <c r="C53" s="16" t="s">
        <v>24</v>
      </c>
      <c r="D53" s="16" t="s">
        <v>25</v>
      </c>
      <c r="E53" s="7" t="n">
        <v>30</v>
      </c>
      <c r="F53" s="16" t="s">
        <v>19</v>
      </c>
      <c r="G53" s="6" t="n">
        <v>0.365</v>
      </c>
      <c r="H53" s="6" t="n">
        <v>48.95</v>
      </c>
      <c r="I53" s="6" t="n">
        <v>22.3</v>
      </c>
      <c r="J53" s="6" t="n">
        <v>1.1</v>
      </c>
      <c r="K53" s="6" t="n">
        <v>10.95</v>
      </c>
      <c r="L53" s="6" t="n">
        <v>9.85</v>
      </c>
      <c r="M53" s="6" t="n">
        <v>1.47</v>
      </c>
      <c r="N53" s="6" t="n">
        <v>0.67</v>
      </c>
    </row>
    <row collapsed="false" customFormat="false" customHeight="false" hidden="false" ht="12.1" outlineLevel="0" r="54">
      <c r="A54" s="25" t="n">
        <v>45145</v>
      </c>
      <c r="B54" s="16" t="n">
        <v>2021</v>
      </c>
      <c r="C54" s="16" t="s">
        <v>27</v>
      </c>
      <c r="D54" s="16" t="s">
        <v>28</v>
      </c>
      <c r="E54" s="7" t="n">
        <v>30</v>
      </c>
      <c r="F54" s="16" t="s">
        <v>19</v>
      </c>
      <c r="G54" s="6" t="n">
        <v>0.1</v>
      </c>
      <c r="H54" s="6" t="n">
        <v>33.95</v>
      </c>
      <c r="I54" s="6" t="n">
        <v>22.3</v>
      </c>
      <c r="J54" s="6" t="n">
        <v>0.3</v>
      </c>
      <c r="K54" s="6" t="n">
        <v>3</v>
      </c>
      <c r="L54" s="6" t="n">
        <v>2.7</v>
      </c>
      <c r="M54" s="6" t="n">
        <v>0.4</v>
      </c>
      <c r="N54" s="6" t="n">
        <v>0.27</v>
      </c>
    </row>
    <row collapsed="false" customFormat="false" customHeight="false" hidden="false" ht="12.1" outlineLevel="0" r="55">
      <c r="A55" s="25" t="n">
        <v>45155</v>
      </c>
      <c r="B55" s="16" t="n">
        <v>2021</v>
      </c>
      <c r="C55" s="16" t="s">
        <v>33</v>
      </c>
      <c r="D55" s="16" t="s">
        <v>34</v>
      </c>
      <c r="E55" s="7" t="n">
        <v>62</v>
      </c>
      <c r="F55" s="16" t="s">
        <v>19</v>
      </c>
      <c r="G55" s="6" t="n">
        <v>0.17</v>
      </c>
      <c r="H55" s="6" t="n">
        <v>11.92</v>
      </c>
      <c r="I55" s="6" t="n">
        <v>10.64</v>
      </c>
      <c r="J55" s="6" t="n">
        <v>3.16</v>
      </c>
      <c r="K55" s="6" t="n">
        <v>10.54</v>
      </c>
      <c r="L55" s="6" t="n">
        <v>7.38</v>
      </c>
      <c r="M55" s="6" t="n">
        <v>1.12</v>
      </c>
      <c r="N55" s="6" t="n">
        <v>1</v>
      </c>
    </row>
    <row collapsed="false" customFormat="false" customHeight="false" hidden="false" ht="12.1" outlineLevel="0" r="56">
      <c r="A56" s="25" t="n">
        <v>45183</v>
      </c>
      <c r="B56" s="16" t="n">
        <v>2021</v>
      </c>
      <c r="C56" s="16" t="s">
        <v>36</v>
      </c>
      <c r="D56" s="16" t="s">
        <v>37</v>
      </c>
      <c r="E56" s="7" t="n">
        <v>57</v>
      </c>
      <c r="F56" s="16" t="s">
        <v>19</v>
      </c>
      <c r="G56" s="6" t="n">
        <v>0.165</v>
      </c>
      <c r="H56" s="6" t="n">
        <v>11.36</v>
      </c>
      <c r="I56" s="6" t="n">
        <v>11.55</v>
      </c>
      <c r="J56" s="6" t="n">
        <v>0.94</v>
      </c>
      <c r="K56" s="6" t="n">
        <v>9.405</v>
      </c>
      <c r="L56" s="6" t="n">
        <v>8.47</v>
      </c>
      <c r="M56" s="6" t="n">
        <v>1.29</v>
      </c>
      <c r="N56" s="6" t="n">
        <v>1.31</v>
      </c>
    </row>
    <row collapsed="false" customFormat="false" customHeight="false" hidden="false" ht="12.1" outlineLevel="0" r="57">
      <c r="A57" s="25" t="n">
        <v>45197</v>
      </c>
      <c r="B57" s="16" t="n">
        <v>2021</v>
      </c>
      <c r="C57" s="16" t="s">
        <v>16</v>
      </c>
      <c r="D57" s="16" t="s">
        <v>18</v>
      </c>
      <c r="E57" s="7" t="n">
        <v>10</v>
      </c>
      <c r="F57" s="16" t="s">
        <v>19</v>
      </c>
      <c r="G57" s="6" t="n">
        <v>0.25</v>
      </c>
      <c r="H57" s="6" t="n">
        <v>315.09</v>
      </c>
      <c r="I57" s="6" t="n">
        <v>61.66</v>
      </c>
      <c r="J57" s="6" t="n">
        <v>0.25</v>
      </c>
      <c r="K57" s="6" t="n">
        <v>2.5</v>
      </c>
      <c r="L57" s="6" t="n">
        <v>2.25</v>
      </c>
      <c r="M57" s="6" t="n">
        <v>0.36</v>
      </c>
      <c r="N57" s="6" t="n">
        <v>0.07</v>
      </c>
    </row>
    <row collapsed="false" customFormat="false" customHeight="false" hidden="false" ht="12.1" outlineLevel="0" r="58">
      <c r="A58" s="25" t="n">
        <v>45225</v>
      </c>
      <c r="B58" s="16" t="n">
        <v>2021</v>
      </c>
      <c r="C58" s="16" t="s">
        <v>24</v>
      </c>
      <c r="D58" s="16" t="s">
        <v>25</v>
      </c>
      <c r="E58" s="7" t="n">
        <v>30</v>
      </c>
      <c r="F58" s="16" t="s">
        <v>19</v>
      </c>
      <c r="G58" s="6" t="n">
        <v>0.365</v>
      </c>
      <c r="H58" s="6" t="n">
        <v>48.17</v>
      </c>
      <c r="I58" s="6" t="n">
        <v>22.3</v>
      </c>
      <c r="J58" s="6" t="n">
        <v>1.1</v>
      </c>
      <c r="K58" s="6" t="n">
        <v>10.95</v>
      </c>
      <c r="L58" s="6" t="n">
        <v>9.85</v>
      </c>
      <c r="M58" s="6" t="n">
        <v>1.47</v>
      </c>
      <c r="N58" s="6" t="n">
        <v>0.68</v>
      </c>
    </row>
    <row collapsed="false" customFormat="false" customHeight="false" hidden="false" ht="12.1" outlineLevel="0" r="59">
      <c r="A59" s="25" t="n">
        <v>45229</v>
      </c>
      <c r="B59" s="16" t="n">
        <v>2021</v>
      </c>
      <c r="C59" s="16" t="s">
        <v>27</v>
      </c>
      <c r="D59" s="16" t="s">
        <v>28</v>
      </c>
      <c r="E59" s="7" t="n">
        <v>30</v>
      </c>
      <c r="F59" s="16" t="s">
        <v>19</v>
      </c>
      <c r="G59" s="6" t="n">
        <v>0.1</v>
      </c>
      <c r="H59" s="6" t="n">
        <v>23.51</v>
      </c>
      <c r="I59" s="6" t="n">
        <v>22.3</v>
      </c>
      <c r="J59" s="6" t="n">
        <v>0.3</v>
      </c>
      <c r="K59" s="6" t="n">
        <v>3</v>
      </c>
      <c r="L59" s="6" t="n">
        <v>2.7</v>
      </c>
      <c r="M59" s="6" t="n">
        <v>0.4</v>
      </c>
      <c r="N59" s="6" t="n">
        <v>0.38</v>
      </c>
    </row>
    <row collapsed="false" customFormat="false" customHeight="false" hidden="false" ht="12.1" outlineLevel="0" r="60">
      <c r="A60" s="25" t="n">
        <v>45238</v>
      </c>
      <c r="B60" s="16" t="n">
        <v>2021</v>
      </c>
      <c r="C60" s="16" t="s">
        <v>33</v>
      </c>
      <c r="D60" s="16" t="s">
        <v>34</v>
      </c>
      <c r="E60" s="7" t="n">
        <v>62</v>
      </c>
      <c r="F60" s="16" t="s">
        <v>19</v>
      </c>
      <c r="G60" s="6" t="n">
        <v>0.17</v>
      </c>
      <c r="H60" s="6" t="n">
        <v>10.57</v>
      </c>
      <c r="I60" s="6" t="n">
        <v>10.64</v>
      </c>
      <c r="J60" s="6" t="n">
        <v>3.16</v>
      </c>
      <c r="K60" s="6" t="n">
        <v>10.54</v>
      </c>
      <c r="L60" s="6" t="n">
        <v>7.38</v>
      </c>
      <c r="M60" s="6" t="n">
        <v>1.12</v>
      </c>
      <c r="N60" s="6" t="n">
        <v>1.13</v>
      </c>
    </row>
    <row collapsed="false" customFormat="false" customHeight="false" hidden="false" ht="12.1" outlineLevel="0" r="61">
      <c r="A61" s="25" t="n">
        <v>45274</v>
      </c>
      <c r="B61" s="16" t="n">
        <v>2021</v>
      </c>
      <c r="C61" s="16" t="s">
        <v>36</v>
      </c>
      <c r="D61" s="16" t="s">
        <v>37</v>
      </c>
      <c r="E61" s="7" t="n">
        <v>57</v>
      </c>
      <c r="F61" s="16" t="s">
        <v>19</v>
      </c>
      <c r="G61" s="6" t="n">
        <v>0.165</v>
      </c>
      <c r="H61" s="6" t="n">
        <v>19.54</v>
      </c>
      <c r="I61" s="6" t="n">
        <v>11.55</v>
      </c>
      <c r="J61" s="6" t="n">
        <v>0.94</v>
      </c>
      <c r="K61" s="6" t="n">
        <v>9.405</v>
      </c>
      <c r="L61" s="6" t="n">
        <v>8.47</v>
      </c>
      <c r="M61" s="6" t="n">
        <v>1.29</v>
      </c>
      <c r="N61" s="6" t="n">
        <v>0.76</v>
      </c>
    </row>
    <row collapsed="false" customFormat="false" customHeight="false" hidden="false" ht="12.1" outlineLevel="0" r="62">
      <c r="A62" s="25" t="n">
        <v>45288</v>
      </c>
      <c r="B62" s="16" t="n">
        <v>2021</v>
      </c>
      <c r="C62" s="16" t="s">
        <v>16</v>
      </c>
      <c r="D62" s="16" t="s">
        <v>18</v>
      </c>
      <c r="E62" s="7" t="n">
        <v>10</v>
      </c>
      <c r="F62" s="16" t="s">
        <v>19</v>
      </c>
      <c r="G62" s="6" t="n">
        <v>0.25</v>
      </c>
      <c r="H62" s="6" t="n">
        <v>406.67</v>
      </c>
      <c r="I62" s="6" t="n">
        <v>61.66</v>
      </c>
      <c r="J62" s="6" t="n">
        <v>0.25</v>
      </c>
      <c r="K62" s="6" t="n">
        <v>2.5</v>
      </c>
      <c r="L62" s="6" t="n">
        <v>2.25</v>
      </c>
      <c r="M62" s="6" t="n">
        <v>0.36</v>
      </c>
      <c r="N62" s="6" t="n">
        <v>0.06</v>
      </c>
    </row>
    <row collapsed="false" customFormat="false" customHeight="false" hidden="false" ht="12.1" outlineLevel="0" r="63">
      <c r="A63" s="25" t="n">
        <v>45316</v>
      </c>
      <c r="B63" s="16" t="n">
        <v>2021</v>
      </c>
      <c r="C63" s="16" t="s">
        <v>24</v>
      </c>
      <c r="D63" s="16" t="s">
        <v>25</v>
      </c>
      <c r="E63" s="7" t="n">
        <v>30</v>
      </c>
      <c r="F63" s="16" t="s">
        <v>19</v>
      </c>
      <c r="G63" s="6" t="n">
        <v>0.365</v>
      </c>
      <c r="H63" s="6" t="n">
        <v>47.09</v>
      </c>
      <c r="I63" s="6" t="n">
        <v>22.3</v>
      </c>
      <c r="J63" s="6" t="n">
        <v>1.1</v>
      </c>
      <c r="K63" s="6" t="n">
        <v>10.95</v>
      </c>
      <c r="L63" s="6" t="n">
        <v>9.85</v>
      </c>
      <c r="M63" s="6" t="n">
        <v>1.47</v>
      </c>
      <c r="N63" s="6" t="n">
        <v>0.7</v>
      </c>
    </row>
    <row collapsed="false" customFormat="false" customHeight="false" hidden="false" ht="12.1" outlineLevel="0" r="64">
      <c r="A64" s="25" t="n">
        <v>45337</v>
      </c>
      <c r="B64" s="16" t="n">
        <v>2021</v>
      </c>
      <c r="C64" s="16" t="s">
        <v>33</v>
      </c>
      <c r="D64" s="16" t="s">
        <v>34</v>
      </c>
      <c r="E64" s="7" t="n">
        <v>62</v>
      </c>
      <c r="F64" s="16" t="s">
        <v>19</v>
      </c>
      <c r="G64" s="6" t="n">
        <v>0.17</v>
      </c>
      <c r="H64" s="6" t="n">
        <v>16.78</v>
      </c>
      <c r="I64" s="6" t="n">
        <v>10.64</v>
      </c>
      <c r="J64" s="6" t="n">
        <v>3.16</v>
      </c>
      <c r="K64" s="6" t="n">
        <v>10.54</v>
      </c>
      <c r="L64" s="6" t="n">
        <v>7.38</v>
      </c>
      <c r="M64" s="6" t="n">
        <v>1.12</v>
      </c>
      <c r="N64" s="6" t="n">
        <v>0.71</v>
      </c>
    </row>
    <row collapsed="false" customFormat="false" customHeight="false" hidden="false" ht="12.1" outlineLevel="0" r="65">
      <c r="A65" s="25" t="n">
        <v>45355</v>
      </c>
      <c r="B65" s="16" t="n">
        <v>2021</v>
      </c>
      <c r="C65" s="16" t="s">
        <v>27</v>
      </c>
      <c r="D65" s="16" t="s">
        <v>28</v>
      </c>
      <c r="E65" s="7" t="n">
        <v>30</v>
      </c>
      <c r="F65" s="16" t="s">
        <v>19</v>
      </c>
      <c r="G65" s="6" t="n">
        <v>0.1</v>
      </c>
      <c r="H65" s="6" t="n">
        <v>27.68</v>
      </c>
      <c r="I65" s="6" t="n">
        <v>22.3</v>
      </c>
      <c r="J65" s="6" t="n">
        <v>0.3</v>
      </c>
      <c r="K65" s="6" t="n">
        <v>3</v>
      </c>
      <c r="L65" s="6" t="n">
        <v>2.7</v>
      </c>
      <c r="M65" s="6" t="n">
        <v>0.4</v>
      </c>
      <c r="N65" s="6" t="n">
        <v>0.33</v>
      </c>
    </row>
    <row collapsed="false" customFormat="false" customHeight="false" hidden="false" ht="12.1" outlineLevel="0" r="66">
      <c r="A66" s="25" t="n">
        <v>45365</v>
      </c>
      <c r="B66" s="16" t="n">
        <v>2021</v>
      </c>
      <c r="C66" s="16" t="s">
        <v>36</v>
      </c>
      <c r="D66" s="16" t="s">
        <v>37</v>
      </c>
      <c r="E66" s="7" t="n">
        <v>57</v>
      </c>
      <c r="F66" s="16" t="s">
        <v>19</v>
      </c>
      <c r="G66" s="6" t="n">
        <v>0.174</v>
      </c>
      <c r="H66" s="6" t="n">
        <v>20.95</v>
      </c>
      <c r="I66" s="6" t="n">
        <v>11.55</v>
      </c>
      <c r="J66" s="6" t="n">
        <v>0.99</v>
      </c>
      <c r="K66" s="6" t="n">
        <v>9.918</v>
      </c>
      <c r="L66" s="6" t="n">
        <v>8.93</v>
      </c>
      <c r="M66" s="6" t="n">
        <v>1.36</v>
      </c>
      <c r="N66" s="6" t="n">
        <v>0.75</v>
      </c>
    </row>
    <row collapsed="false" customFormat="false" customHeight="false" hidden="false" ht="12.1" outlineLevel="0" r="67">
      <c r="A67" s="25" t="n">
        <v>45378</v>
      </c>
      <c r="B67" s="16" t="n">
        <v>2021</v>
      </c>
      <c r="C67" s="16" t="s">
        <v>16</v>
      </c>
      <c r="D67" s="16" t="s">
        <v>18</v>
      </c>
      <c r="E67" s="7" t="n">
        <v>10</v>
      </c>
      <c r="F67" s="16" t="s">
        <v>19</v>
      </c>
      <c r="G67" s="6" t="n">
        <v>0.25</v>
      </c>
      <c r="H67" s="6" t="n">
        <v>441.93</v>
      </c>
      <c r="I67" s="6" t="n">
        <v>61.66</v>
      </c>
      <c r="J67" s="6" t="n">
        <v>0.25</v>
      </c>
      <c r="K67" s="6" t="n">
        <v>2.5</v>
      </c>
      <c r="L67" s="6" t="n">
        <v>2.25</v>
      </c>
      <c r="M67" s="6" t="n">
        <v>0.36</v>
      </c>
      <c r="N67" s="6" t="n">
        <v>0.05</v>
      </c>
    </row>
    <row collapsed="false" customFormat="false" customHeight="false" hidden="false" ht="12.1" outlineLevel="0" r="68">
      <c r="A68" s="25" t="n">
        <v>45407</v>
      </c>
      <c r="B68" s="16" t="n">
        <v>2021</v>
      </c>
      <c r="C68" s="16" t="s">
        <v>24</v>
      </c>
      <c r="D68" s="16" t="s">
        <v>25</v>
      </c>
      <c r="E68" s="7" t="n">
        <v>30</v>
      </c>
      <c r="F68" s="16" t="s">
        <v>19</v>
      </c>
      <c r="G68" s="6" t="n">
        <v>0.365</v>
      </c>
      <c r="H68" s="6" t="n">
        <v>51.97</v>
      </c>
      <c r="I68" s="6" t="n">
        <v>22.3</v>
      </c>
      <c r="J68" s="6" t="n">
        <v>1.1</v>
      </c>
      <c r="K68" s="6" t="n">
        <v>10.95</v>
      </c>
      <c r="L68" s="6" t="n">
        <v>9.85</v>
      </c>
      <c r="M68" s="6" t="n">
        <v>1.47</v>
      </c>
      <c r="N68" s="6" t="n">
        <v>0.63</v>
      </c>
    </row>
    <row collapsed="false" customFormat="false" customHeight="false" hidden="false" ht="12.1" outlineLevel="0" r="69">
      <c r="A69" s="25" t="n">
        <v>45429</v>
      </c>
      <c r="B69" s="16" t="n">
        <v>2021</v>
      </c>
      <c r="C69" s="16" t="s">
        <v>33</v>
      </c>
      <c r="D69" s="16" t="s">
        <v>34</v>
      </c>
      <c r="E69" s="7" t="n">
        <v>62</v>
      </c>
      <c r="F69" s="16" t="s">
        <v>19</v>
      </c>
      <c r="G69" s="6" t="n">
        <v>0.17</v>
      </c>
      <c r="H69" s="6" t="n">
        <v>16.07</v>
      </c>
      <c r="I69" s="6" t="n">
        <v>10.64</v>
      </c>
      <c r="J69" s="6" t="n">
        <v>3.16</v>
      </c>
      <c r="K69" s="6" t="n">
        <v>10.54</v>
      </c>
      <c r="L69" s="6" t="n">
        <v>7.38</v>
      </c>
      <c r="M69" s="6" t="n">
        <v>1.12</v>
      </c>
      <c r="N69" s="6" t="n">
        <v>0.74</v>
      </c>
    </row>
    <row collapsed="false" customFormat="false" customHeight="false" hidden="false" ht="12.1" outlineLevel="0" r="70">
      <c r="A70" s="25" t="n">
        <v>45432</v>
      </c>
      <c r="B70" s="16" t="n">
        <v>2021</v>
      </c>
      <c r="C70" s="16" t="s">
        <v>27</v>
      </c>
      <c r="D70" s="16" t="s">
        <v>28</v>
      </c>
      <c r="E70" s="7" t="n">
        <v>30</v>
      </c>
      <c r="F70" s="16" t="s">
        <v>19</v>
      </c>
      <c r="G70" s="6" t="n">
        <v>0.1</v>
      </c>
      <c r="H70" s="6" t="n">
        <v>41.22</v>
      </c>
      <c r="I70" s="6" t="n">
        <v>22.3</v>
      </c>
      <c r="J70" s="6" t="n">
        <v>0.3</v>
      </c>
      <c r="K70" s="6" t="n">
        <v>3</v>
      </c>
      <c r="L70" s="6" t="n">
        <v>2.7</v>
      </c>
      <c r="M70" s="6" t="n">
        <v>0.4</v>
      </c>
      <c r="N70" s="6" t="n">
        <v>0.22</v>
      </c>
    </row>
    <row collapsed="false" customFormat="false" customHeight="false" hidden="false" ht="12.1" outlineLevel="0" r="71">
      <c r="A71" s="25" t="n">
        <v>45457</v>
      </c>
      <c r="B71" s="16" t="n">
        <v>2021</v>
      </c>
      <c r="C71" s="16" t="s">
        <v>36</v>
      </c>
      <c r="D71" s="16" t="s">
        <v>37</v>
      </c>
      <c r="E71" s="7" t="n">
        <v>57</v>
      </c>
      <c r="F71" s="16" t="s">
        <v>19</v>
      </c>
      <c r="G71" s="6" t="n">
        <v>0.174</v>
      </c>
      <c r="H71" s="6" t="n">
        <v>19.01</v>
      </c>
      <c r="I71" s="6" t="n">
        <v>11.55</v>
      </c>
      <c r="J71" s="6" t="n">
        <v>0.99</v>
      </c>
      <c r="K71" s="6" t="n">
        <v>9.918</v>
      </c>
      <c r="L71" s="6" t="n">
        <v>8.93</v>
      </c>
      <c r="M71" s="6" t="n">
        <v>1.36</v>
      </c>
      <c r="N71" s="6" t="n">
        <v>0.82</v>
      </c>
    </row>
    <row collapsed="false" customFormat="false" customHeight="false" hidden="false" ht="12.1" outlineLevel="0" r="72">
      <c r="A72" s="25" t="n">
        <v>45463</v>
      </c>
      <c r="B72" s="16" t="n">
        <v>2021</v>
      </c>
      <c r="C72" s="16" t="s">
        <v>48</v>
      </c>
      <c r="D72" s="16" t="s">
        <v>49</v>
      </c>
      <c r="E72" s="7" t="n">
        <v>30</v>
      </c>
      <c r="F72" s="16" t="s">
        <v>19</v>
      </c>
      <c r="G72" s="6" t="n">
        <v>0.04</v>
      </c>
      <c r="H72" s="6" t="n">
        <v>0.3946</v>
      </c>
      <c r="I72" s="6" t="n">
        <v>21.87</v>
      </c>
      <c r="J72" s="6" t="n">
        <v>0.12</v>
      </c>
      <c r="K72" s="6" t="n">
        <v>1.2</v>
      </c>
      <c r="L72" s="6" t="n">
        <v>1.08</v>
      </c>
      <c r="M72" s="6" t="n">
        <v>0.16</v>
      </c>
      <c r="N72" s="6" t="n">
        <v>9.12</v>
      </c>
    </row>
    <row collapsed="false" customFormat="false" customHeight="false" hidden="false" ht="12.1" outlineLevel="0" r="73">
      <c r="A73" s="25" t="n">
        <v>45471</v>
      </c>
      <c r="B73" s="16" t="n">
        <v>2021</v>
      </c>
      <c r="C73" s="16" t="s">
        <v>16</v>
      </c>
      <c r="D73" s="16" t="s">
        <v>18</v>
      </c>
      <c r="E73" s="7" t="n">
        <v>10</v>
      </c>
      <c r="F73" s="16" t="s">
        <v>19</v>
      </c>
      <c r="G73" s="6" t="n">
        <v>0.25</v>
      </c>
      <c r="H73" s="6" t="n">
        <v>431.82</v>
      </c>
      <c r="I73" s="6" t="n">
        <v>61.66</v>
      </c>
      <c r="J73" s="6" t="n">
        <v>0.25</v>
      </c>
      <c r="K73" s="6" t="n">
        <v>2.5</v>
      </c>
      <c r="L73" s="6" t="n">
        <v>2.25</v>
      </c>
      <c r="M73" s="6" t="n">
        <v>0.36</v>
      </c>
      <c r="N73" s="6" t="n">
        <v>0.05</v>
      </c>
    </row>
    <row collapsed="false" customFormat="false" customHeight="false" hidden="false" ht="12.1" outlineLevel="0" r="74">
      <c r="A74" s="25" t="n">
        <v>45499</v>
      </c>
      <c r="B74" s="16" t="n">
        <v>2021</v>
      </c>
      <c r="C74" s="16" t="s">
        <v>24</v>
      </c>
      <c r="D74" s="16" t="s">
        <v>25</v>
      </c>
      <c r="E74" s="7" t="n">
        <v>30</v>
      </c>
      <c r="F74" s="16" t="s">
        <v>19</v>
      </c>
      <c r="G74" s="6" t="n">
        <v>0.42</v>
      </c>
      <c r="H74" s="6" t="n">
        <v>53.38</v>
      </c>
      <c r="I74" s="6" t="n">
        <v>22.3</v>
      </c>
      <c r="J74" s="6" t="n">
        <v>1.26</v>
      </c>
      <c r="K74" s="6" t="n">
        <v>12.6</v>
      </c>
      <c r="L74" s="6" t="n">
        <v>11.34</v>
      </c>
      <c r="M74" s="6" t="n">
        <v>1.7</v>
      </c>
      <c r="N74" s="6" t="n">
        <v>0.71</v>
      </c>
    </row>
    <row collapsed="false" customFormat="false" customHeight="false" hidden="false" ht="12.1" outlineLevel="0" r="75">
      <c r="A75" s="25" t="n">
        <v>45516</v>
      </c>
      <c r="B75" s="16" t="n">
        <v>2021</v>
      </c>
      <c r="C75" s="16" t="s">
        <v>27</v>
      </c>
      <c r="D75" s="16" t="s">
        <v>28</v>
      </c>
      <c r="E75" s="7" t="n">
        <v>30</v>
      </c>
      <c r="F75" s="16" t="s">
        <v>19</v>
      </c>
      <c r="G75" s="6" t="n">
        <v>0.1</v>
      </c>
      <c r="H75" s="6" t="n">
        <v>30.56</v>
      </c>
      <c r="I75" s="6" t="n">
        <v>22.3</v>
      </c>
      <c r="J75" s="6" t="n">
        <v>0.3</v>
      </c>
      <c r="K75" s="6" t="n">
        <v>3</v>
      </c>
      <c r="L75" s="6" t="n">
        <v>2.7</v>
      </c>
      <c r="M75" s="6" t="n">
        <v>0.4</v>
      </c>
      <c r="N75" s="6" t="n">
        <v>0.29</v>
      </c>
    </row>
    <row collapsed="false" customFormat="false" customHeight="false" hidden="false" ht="12.1" outlineLevel="0" r="76">
      <c r="A76" s="25" t="n">
        <v>45523</v>
      </c>
      <c r="B76" s="16" t="n">
        <v>2021</v>
      </c>
      <c r="C76" s="16" t="s">
        <v>33</v>
      </c>
      <c r="D76" s="16" t="s">
        <v>34</v>
      </c>
      <c r="E76" s="7" t="n">
        <v>62</v>
      </c>
      <c r="F76" s="16" t="s">
        <v>19</v>
      </c>
      <c r="G76" s="6" t="n">
        <v>0.17</v>
      </c>
      <c r="H76" s="6" t="n">
        <v>14.86</v>
      </c>
      <c r="I76" s="6" t="n">
        <v>10.64</v>
      </c>
      <c r="J76" s="6" t="n">
        <v>3.16</v>
      </c>
      <c r="K76" s="6" t="n">
        <v>10.54</v>
      </c>
      <c r="L76" s="6" t="n">
        <v>7.38</v>
      </c>
      <c r="M76" s="6" t="n">
        <v>1.12</v>
      </c>
      <c r="N76" s="6" t="n">
        <v>0.8</v>
      </c>
    </row>
    <row collapsed="false" customFormat="false" customHeight="false" hidden="false" ht="12.1" outlineLevel="0" r="77">
      <c r="A77" s="25" t="n">
        <v>45548</v>
      </c>
      <c r="B77" s="16" t="n">
        <v>2021</v>
      </c>
      <c r="C77" s="16" t="s">
        <v>36</v>
      </c>
      <c r="D77" s="16" t="s">
        <v>37</v>
      </c>
      <c r="E77" s="7" t="n">
        <v>57</v>
      </c>
      <c r="F77" s="16" t="s">
        <v>19</v>
      </c>
      <c r="G77" s="6" t="n">
        <v>0.174</v>
      </c>
      <c r="H77" s="6" t="n">
        <v>14.69</v>
      </c>
      <c r="I77" s="6" t="n">
        <v>11.55</v>
      </c>
      <c r="J77" s="6" t="n">
        <v>0.99</v>
      </c>
      <c r="K77" s="6" t="n">
        <v>9.918</v>
      </c>
      <c r="L77" s="6" t="n">
        <v>8.93</v>
      </c>
      <c r="M77" s="6" t="n">
        <v>1.36</v>
      </c>
      <c r="N77" s="6" t="n">
        <v>1.07</v>
      </c>
    </row>
    <row collapsed="false" customFormat="false" customHeight="false" hidden="false" ht="12.1" outlineLevel="0" r="78">
      <c r="A78" s="25" t="n">
        <v>45565</v>
      </c>
      <c r="B78" s="16" t="n">
        <v>2021</v>
      </c>
      <c r="C78" s="16" t="s">
        <v>16</v>
      </c>
      <c r="D78" s="16" t="s">
        <v>18</v>
      </c>
      <c r="E78" s="7" t="n">
        <v>10</v>
      </c>
      <c r="F78" s="16" t="s">
        <v>19</v>
      </c>
      <c r="G78" s="6" t="n">
        <v>0.25</v>
      </c>
      <c r="H78" s="6" t="n">
        <v>394.33</v>
      </c>
      <c r="I78" s="6" t="n">
        <v>61.66</v>
      </c>
      <c r="J78" s="6" t="n">
        <v>0.25</v>
      </c>
      <c r="K78" s="6" t="n">
        <v>2.5</v>
      </c>
      <c r="L78" s="6" t="n">
        <v>2.25</v>
      </c>
      <c r="M78" s="6" t="n">
        <v>0.36</v>
      </c>
      <c r="N78" s="6" t="n">
        <v>0.06</v>
      </c>
    </row>
    <row collapsed="false" customFormat="false" customHeight="false" hidden="false" ht="12.1" outlineLevel="0" r="79">
      <c r="A79" s="25" t="n">
        <v>45590</v>
      </c>
      <c r="B79" s="16" t="n">
        <v>2021</v>
      </c>
      <c r="C79" s="16" t="s">
        <v>24</v>
      </c>
      <c r="D79" s="16" t="s">
        <v>25</v>
      </c>
      <c r="E79" s="7" t="n">
        <v>30</v>
      </c>
      <c r="F79" s="16" t="s">
        <v>19</v>
      </c>
      <c r="G79" s="6" t="n">
        <v>0.42</v>
      </c>
      <c r="H79" s="6" t="n">
        <v>63.34</v>
      </c>
      <c r="I79" s="6" t="n">
        <v>22.3</v>
      </c>
      <c r="J79" s="6" t="n">
        <v>1.26</v>
      </c>
      <c r="K79" s="6" t="n">
        <v>12.6</v>
      </c>
      <c r="L79" s="6" t="n">
        <v>11.34</v>
      </c>
      <c r="M79" s="6" t="n">
        <v>1.7</v>
      </c>
      <c r="N79" s="6" t="n">
        <v>0.6</v>
      </c>
    </row>
    <row collapsed="false" customFormat="false" customHeight="false" hidden="false" ht="12.1" outlineLevel="0" r="80">
      <c r="A80" s="25" t="n">
        <v>45594</v>
      </c>
      <c r="B80" s="16" t="n">
        <v>2021</v>
      </c>
      <c r="C80" s="16" t="s">
        <v>27</v>
      </c>
      <c r="D80" s="16" t="s">
        <v>28</v>
      </c>
      <c r="E80" s="7" t="n">
        <v>30</v>
      </c>
      <c r="F80" s="16" t="s">
        <v>19</v>
      </c>
      <c r="G80" s="6" t="n">
        <v>0.1</v>
      </c>
      <c r="H80" s="6" t="n">
        <v>41.41</v>
      </c>
      <c r="I80" s="6" t="n">
        <v>22.3</v>
      </c>
      <c r="J80" s="6" t="n">
        <v>0.3</v>
      </c>
      <c r="K80" s="6" t="n">
        <v>3</v>
      </c>
      <c r="L80" s="6" t="n">
        <v>2.7</v>
      </c>
      <c r="M80" s="6" t="n">
        <v>0.4</v>
      </c>
      <c r="N80" s="6" t="n">
        <v>0.22</v>
      </c>
    </row>
    <row collapsed="false" customFormat="false" customHeight="false" hidden="false" ht="12.1" outlineLevel="0" r="81">
      <c r="A81" s="25" t="n">
        <v>45608</v>
      </c>
      <c r="B81" s="16" t="n">
        <v>2021</v>
      </c>
      <c r="C81" s="16" t="s">
        <v>33</v>
      </c>
      <c r="D81" s="16" t="s">
        <v>34</v>
      </c>
      <c r="E81" s="7" t="n">
        <v>62</v>
      </c>
      <c r="F81" s="16" t="s">
        <v>19</v>
      </c>
      <c r="G81" s="6" t="n">
        <v>0.17</v>
      </c>
      <c r="H81" s="6" t="n">
        <v>20.11</v>
      </c>
      <c r="I81" s="6" t="n">
        <v>10.64</v>
      </c>
      <c r="J81" s="6" t="n">
        <v>3.16</v>
      </c>
      <c r="K81" s="6" t="n">
        <v>10.54</v>
      </c>
      <c r="L81" s="6" t="n">
        <v>7.38</v>
      </c>
      <c r="M81" s="6" t="n">
        <v>1.12</v>
      </c>
      <c r="N81" s="6" t="n">
        <v>0.59</v>
      </c>
    </row>
    <row collapsed="false" customFormat="false" customHeight="false" hidden="false" ht="12.1" outlineLevel="0" r="82">
      <c r="A82" s="25" t="n">
        <v>45639</v>
      </c>
      <c r="B82" s="16" t="n">
        <v>2021</v>
      </c>
      <c r="C82" s="16" t="s">
        <v>36</v>
      </c>
      <c r="D82" s="16" t="s">
        <v>37</v>
      </c>
      <c r="E82" s="7" t="n">
        <v>57</v>
      </c>
      <c r="F82" s="16" t="s">
        <v>19</v>
      </c>
      <c r="G82" s="6" t="n">
        <v>0.174</v>
      </c>
      <c r="H82" s="6" t="n">
        <v>16.31</v>
      </c>
      <c r="I82" s="6" t="n">
        <v>11.55</v>
      </c>
      <c r="J82" s="6" t="n">
        <v>0.99</v>
      </c>
      <c r="K82" s="6" t="n">
        <v>9.918</v>
      </c>
      <c r="L82" s="6" t="n">
        <v>8.93</v>
      </c>
      <c r="M82" s="6" t="n">
        <v>1.36</v>
      </c>
      <c r="N82" s="6" t="n">
        <v>0.96</v>
      </c>
    </row>
    <row collapsed="false" customFormat="false" customHeight="false" hidden="false" ht="12.1" outlineLevel="0" r="83">
      <c r="A83" s="25" t="n">
        <v>45657</v>
      </c>
      <c r="B83" s="16" t="n">
        <v>2021</v>
      </c>
      <c r="C83" s="16" t="s">
        <v>16</v>
      </c>
      <c r="D83" s="16" t="s">
        <v>18</v>
      </c>
      <c r="E83" s="7" t="n">
        <v>10</v>
      </c>
      <c r="F83" s="16" t="s">
        <v>19</v>
      </c>
      <c r="G83" s="6" t="n">
        <v>0.25</v>
      </c>
      <c r="H83" s="6" t="n">
        <v>440.07</v>
      </c>
      <c r="I83" s="6" t="n">
        <v>61.66</v>
      </c>
      <c r="J83" s="6" t="n">
        <v>0.25</v>
      </c>
      <c r="K83" s="6" t="n">
        <v>2.5</v>
      </c>
      <c r="L83" s="6" t="n">
        <v>2.25</v>
      </c>
      <c r="M83" s="6" t="n">
        <v>0.36</v>
      </c>
      <c r="N83" s="6" t="n">
        <v>0.05</v>
      </c>
    </row>
    <row collapsed="false" customFormat="false" customHeight="false" hidden="false" ht="12.1" outlineLevel="0" r="84">
      <c r="A84" s="25" t="n">
        <v>45681</v>
      </c>
      <c r="B84" s="16" t="n">
        <v>2021</v>
      </c>
      <c r="C84" s="16" t="s">
        <v>24</v>
      </c>
      <c r="D84" s="16" t="s">
        <v>25</v>
      </c>
      <c r="E84" s="7" t="n">
        <v>30</v>
      </c>
      <c r="F84" s="16" t="s">
        <v>19</v>
      </c>
      <c r="G84" s="6" t="n">
        <v>0.42</v>
      </c>
      <c r="H84" s="6" t="n">
        <v>75.56</v>
      </c>
      <c r="I84" s="6" t="n">
        <v>22.3</v>
      </c>
      <c r="J84" s="6" t="n">
        <v>1.26</v>
      </c>
      <c r="K84" s="6" t="n">
        <v>12.6</v>
      </c>
      <c r="L84" s="6" t="n">
        <v>11.34</v>
      </c>
      <c r="M84" s="6" t="n">
        <v>1.7</v>
      </c>
      <c r="N84" s="6" t="n">
        <v>0.5</v>
      </c>
    </row>
    <row collapsed="false" customFormat="false" customHeight="false" hidden="false" ht="12.1" outlineLevel="0" r="85">
      <c r="A85" s="25" t="n">
        <v>45720</v>
      </c>
      <c r="B85" s="16" t="n">
        <v>2021</v>
      </c>
      <c r="C85" s="16" t="s">
        <v>27</v>
      </c>
      <c r="D85" s="16" t="s">
        <v>28</v>
      </c>
      <c r="E85" s="7" t="n">
        <v>30</v>
      </c>
      <c r="F85" s="16" t="s">
        <v>19</v>
      </c>
      <c r="G85" s="6" t="n">
        <v>0.1</v>
      </c>
      <c r="H85" s="6" t="n">
        <v>31.33</v>
      </c>
      <c r="I85" s="6" t="n">
        <v>22.3</v>
      </c>
      <c r="J85" s="6" t="n">
        <v>0.3</v>
      </c>
      <c r="K85" s="6" t="n">
        <v>3</v>
      </c>
      <c r="L85" s="6" t="n">
        <v>2.7</v>
      </c>
      <c r="M85" s="6" t="n">
        <v>0.4</v>
      </c>
      <c r="N85" s="6" t="n">
        <v>0.29</v>
      </c>
    </row>
    <row collapsed="false" customFormat="false" customHeight="false" hidden="false" ht="12.1" outlineLevel="0" r="86">
      <c r="A86" s="25" t="n">
        <v>45720</v>
      </c>
      <c r="B86" s="16" t="n">
        <v>2021</v>
      </c>
      <c r="C86" s="16" t="s">
        <v>33</v>
      </c>
      <c r="D86" s="16" t="s">
        <v>34</v>
      </c>
      <c r="E86" s="7" t="n">
        <v>62</v>
      </c>
      <c r="F86" s="16" t="s">
        <v>19</v>
      </c>
      <c r="G86" s="6" t="n">
        <v>0.17</v>
      </c>
      <c r="H86" s="6" t="n">
        <v>18.4</v>
      </c>
      <c r="I86" s="6" t="n">
        <v>10.64</v>
      </c>
      <c r="J86" s="6" t="n">
        <v>3.16</v>
      </c>
      <c r="K86" s="6" t="n">
        <v>10.54</v>
      </c>
      <c r="L86" s="6" t="n">
        <v>7.38</v>
      </c>
      <c r="M86" s="6" t="n">
        <v>1.12</v>
      </c>
      <c r="N86" s="6" t="n">
        <v>0.65</v>
      </c>
    </row>
    <row collapsed="false" customFormat="false" customHeight="false" hidden="false" ht="12.1" outlineLevel="0" r="87">
      <c r="A87" s="25" t="n">
        <v>45730</v>
      </c>
      <c r="B87" s="16" t="n">
        <v>2021</v>
      </c>
      <c r="C87" s="16" t="s">
        <v>36</v>
      </c>
      <c r="D87" s="16" t="s">
        <v>37</v>
      </c>
      <c r="E87" s="7" t="n">
        <v>57</v>
      </c>
      <c r="F87" s="16" t="s">
        <v>19</v>
      </c>
      <c r="G87" s="6" t="n">
        <v>0.182</v>
      </c>
      <c r="H87" s="6" t="n">
        <v>13.64</v>
      </c>
      <c r="I87" s="6" t="n">
        <v>11.55</v>
      </c>
      <c r="J87" s="6" t="n">
        <v>1.04</v>
      </c>
      <c r="K87" s="6" t="n">
        <v>10.374</v>
      </c>
      <c r="L87" s="6" t="n">
        <v>9.33</v>
      </c>
      <c r="M87" s="6" t="n">
        <v>1.42</v>
      </c>
      <c r="N87" s="6" t="n">
        <v>1.2</v>
      </c>
    </row>
    <row collapsed="false" customFormat="false" customHeight="false" hidden="false" ht="12.1" outlineLevel="0" r="88">
      <c r="A88" s="25" t="n">
        <v>45747</v>
      </c>
      <c r="B88" s="16" t="n">
        <v>2021</v>
      </c>
      <c r="C88" s="16" t="s">
        <v>16</v>
      </c>
      <c r="D88" s="16" t="s">
        <v>18</v>
      </c>
      <c r="E88" s="7" t="n">
        <v>10</v>
      </c>
      <c r="F88" s="16" t="s">
        <v>19</v>
      </c>
      <c r="G88" s="6" t="n">
        <v>0.25</v>
      </c>
      <c r="H88" s="6" t="n">
        <v>358.83</v>
      </c>
      <c r="I88" s="6" t="n">
        <v>61.66</v>
      </c>
      <c r="J88" s="6" t="n">
        <v>0.25</v>
      </c>
      <c r="K88" s="6" t="n">
        <v>2.5</v>
      </c>
      <c r="L88" s="6" t="n">
        <v>2.25</v>
      </c>
      <c r="M88" s="6" t="n">
        <v>0.36</v>
      </c>
      <c r="N88" s="6" t="n">
        <v>0.06</v>
      </c>
    </row>
    <row collapsed="false" customFormat="false" customHeight="false" hidden="false" ht="12.1" outlineLevel="0" r="89">
      <c r="A89" s="25" t="n">
        <v>45772</v>
      </c>
      <c r="B89" s="16" t="n">
        <v>2021</v>
      </c>
      <c r="C89" s="16" t="s">
        <v>24</v>
      </c>
      <c r="D89" s="16" t="s">
        <v>25</v>
      </c>
      <c r="E89" s="7" t="n">
        <v>30</v>
      </c>
      <c r="F89" s="16" t="s">
        <v>19</v>
      </c>
      <c r="G89" s="6" t="n">
        <v>0.42</v>
      </c>
      <c r="H89" s="6" t="n">
        <v>79.34</v>
      </c>
      <c r="I89" s="6" t="n">
        <v>22.3</v>
      </c>
      <c r="J89" s="6" t="n">
        <v>1.26</v>
      </c>
      <c r="K89" s="6" t="n">
        <v>12.6</v>
      </c>
      <c r="L89" s="6" t="n">
        <v>11.34</v>
      </c>
      <c r="M89" s="6" t="n">
        <v>1.7</v>
      </c>
      <c r="N89" s="6" t="n">
        <v>0.48</v>
      </c>
    </row>
    <row collapsed="false" customFormat="false" customHeight="false" hidden="false" ht="12.1" outlineLevel="0" r="90">
      <c r="A90" s="25" t="n">
        <v>45797</v>
      </c>
      <c r="B90" s="16" t="n">
        <v>2021</v>
      </c>
      <c r="C90" s="16" t="s">
        <v>27</v>
      </c>
      <c r="D90" s="16" t="s">
        <v>28</v>
      </c>
      <c r="E90" s="7" t="n">
        <v>30</v>
      </c>
      <c r="F90" s="16" t="s">
        <v>19</v>
      </c>
      <c r="G90" s="6" t="n">
        <v>0.1</v>
      </c>
      <c r="H90" s="6" t="n">
        <v>29.41</v>
      </c>
      <c r="I90" s="6" t="n">
        <v>22.3</v>
      </c>
      <c r="J90" s="6" t="n">
        <v>0.3</v>
      </c>
      <c r="K90" s="6" t="n">
        <v>3</v>
      </c>
      <c r="L90" s="6" t="n">
        <v>2.7</v>
      </c>
      <c r="M90" s="6" t="n">
        <v>0.4</v>
      </c>
      <c r="N90" s="6" t="n">
        <v>0.31</v>
      </c>
    </row>
    <row collapsed="false" customFormat="false" customHeight="false" hidden="false" ht="12.1" outlineLevel="0" r="91">
      <c r="A91" s="25" t="n">
        <v>45811</v>
      </c>
      <c r="B91" s="16" t="n">
        <v>2021</v>
      </c>
      <c r="C91" s="16" t="s">
        <v>33</v>
      </c>
      <c r="D91" s="16" t="s">
        <v>34</v>
      </c>
      <c r="E91" s="7" t="n">
        <v>62</v>
      </c>
      <c r="F91" s="16" t="s">
        <v>19</v>
      </c>
      <c r="G91" s="6" t="n">
        <v>0.17</v>
      </c>
      <c r="H91" s="6" t="n">
        <v>16</v>
      </c>
      <c r="I91" s="6" t="n">
        <v>10.64</v>
      </c>
      <c r="J91" s="6" t="n">
        <v>3.16</v>
      </c>
      <c r="K91" s="6" t="n">
        <v>10.54</v>
      </c>
      <c r="L91" s="6" t="n">
        <v>7.38</v>
      </c>
      <c r="M91" s="6" t="n">
        <v>1.12</v>
      </c>
      <c r="N91" s="6" t="n">
        <v>0.74</v>
      </c>
    </row>
    <row collapsed="false" customFormat="false" customHeight="false" hidden="false" ht="12.1" outlineLevel="0" r="92">
      <c r="A92" s="25" t="n">
        <v>45821</v>
      </c>
      <c r="B92" s="16" t="n">
        <v>2021</v>
      </c>
      <c r="C92" s="16" t="s">
        <v>36</v>
      </c>
      <c r="D92" s="16" t="s">
        <v>37</v>
      </c>
      <c r="E92" s="7" t="n">
        <v>57</v>
      </c>
      <c r="F92" s="16" t="s">
        <v>19</v>
      </c>
      <c r="G92" s="6" t="n">
        <v>0.182</v>
      </c>
      <c r="H92" s="6" t="n">
        <v>11.9</v>
      </c>
      <c r="I92" s="6" t="n">
        <v>11.55</v>
      </c>
      <c r="J92" s="6" t="n">
        <v>1.04</v>
      </c>
      <c r="K92" s="6" t="n">
        <v>10.374</v>
      </c>
      <c r="L92" s="6" t="n">
        <v>9.33</v>
      </c>
      <c r="M92" s="6" t="n">
        <v>1.42</v>
      </c>
      <c r="N92" s="6" t="n">
        <v>1.38</v>
      </c>
    </row>
    <row collapsed="false" customFormat="false" customHeight="false" hidden="false" ht="12.1" outlineLevel="0" r="93">
      <c r="A93" s="25" t="n">
        <v>45838</v>
      </c>
      <c r="B93" s="16" t="n">
        <v>2021</v>
      </c>
      <c r="C93" s="16" t="s">
        <v>16</v>
      </c>
      <c r="D93" s="16" t="s">
        <v>18</v>
      </c>
      <c r="E93" s="7" t="n">
        <v>10</v>
      </c>
      <c r="F93" s="16" t="s">
        <v>19</v>
      </c>
      <c r="G93" s="6" t="n">
        <v>0.25</v>
      </c>
      <c r="H93" s="6" t="n">
        <v>415.43</v>
      </c>
      <c r="I93" s="6" t="n">
        <v>61.66</v>
      </c>
      <c r="J93" s="6" t="n">
        <v>0.25</v>
      </c>
      <c r="K93" s="6" t="n">
        <v>2.5</v>
      </c>
      <c r="L93" s="6" t="n">
        <v>2.25</v>
      </c>
      <c r="M93" s="6" t="n">
        <v>0.36</v>
      </c>
      <c r="N93" s="6" t="n">
        <v>0.05</v>
      </c>
    </row>
    <row collapsed="false" customFormat="false" customHeight="false" hidden="false" ht="12.1" outlineLevel="0" r="94">
      <c r="A94" s="25" t="n">
        <v>45863</v>
      </c>
      <c r="B94" s="16" t="n">
        <v>2021</v>
      </c>
      <c r="C94" s="16" t="s">
        <v>24</v>
      </c>
      <c r="D94" s="16" t="s">
        <v>25</v>
      </c>
      <c r="E94" s="7" t="n">
        <v>30</v>
      </c>
      <c r="F94" s="16" t="s">
        <v>19</v>
      </c>
      <c r="G94" s="6" t="n">
        <v>0.46</v>
      </c>
      <c r="H94" s="6" t="n">
        <v>80.01</v>
      </c>
      <c r="I94" s="6" t="n">
        <v>22.3</v>
      </c>
      <c r="J94" s="6" t="n">
        <v>1.38</v>
      </c>
      <c r="K94" s="6" t="n">
        <v>13.8</v>
      </c>
      <c r="L94" s="6" t="n">
        <v>12.42</v>
      </c>
      <c r="M94" s="6" t="n">
        <v>1.86</v>
      </c>
      <c r="N94" s="6" t="n">
        <v>0.52</v>
      </c>
    </row>
    <row collapsed="false" customFormat="false" customHeight="false" hidden="false" ht="12.1" outlineLevel="0" r="95">
      <c r="A95" s="25" t="n">
        <v>45881</v>
      </c>
      <c r="B95" s="16" t="n">
        <v>2021</v>
      </c>
      <c r="C95" s="16" t="s">
        <v>27</v>
      </c>
      <c r="D95" s="16" t="s">
        <v>28</v>
      </c>
      <c r="E95" s="7" t="n">
        <v>30</v>
      </c>
      <c r="F95" s="16" t="s">
        <v>19</v>
      </c>
      <c r="G95" s="6" t="n">
        <v>0.1</v>
      </c>
      <c r="H95" s="6" t="n">
        <v>29.33</v>
      </c>
      <c r="I95" s="6" t="n">
        <v>22.3</v>
      </c>
      <c r="J95" s="6" t="n">
        <v>0.3</v>
      </c>
      <c r="K95" s="6" t="n">
        <v>3</v>
      </c>
      <c r="L95" s="6" t="n">
        <v>2.7</v>
      </c>
      <c r="M95" s="6" t="n">
        <v>0.4</v>
      </c>
      <c r="N95" s="6" t="n">
        <v>0.31</v>
      </c>
    </row>
    <row collapsed="false" customFormat="false" customHeight="false" hidden="false" ht="12.1" outlineLevel="0" r="96">
      <c r="A96" s="25" t="n">
        <v>45909</v>
      </c>
      <c r="B96" s="16" t="n">
        <v>2021</v>
      </c>
      <c r="C96" s="16" t="s">
        <v>33</v>
      </c>
      <c r="D96" s="16" t="s">
        <v>34</v>
      </c>
      <c r="E96" s="7" t="n">
        <v>62</v>
      </c>
      <c r="F96" s="16" t="s">
        <v>19</v>
      </c>
      <c r="G96" s="6" t="n">
        <v>0.17</v>
      </c>
      <c r="H96" s="6" t="n">
        <v>18.51</v>
      </c>
      <c r="I96" s="6" t="n">
        <v>10.64</v>
      </c>
      <c r="J96" s="6" t="n">
        <v>3.16</v>
      </c>
      <c r="K96" s="6" t="n">
        <v>10.54</v>
      </c>
      <c r="L96" s="6" t="n">
        <v>7.38</v>
      </c>
      <c r="M96" s="6" t="n">
        <v>1.12</v>
      </c>
      <c r="N96" s="6" t="n">
        <v>0.64</v>
      </c>
    </row>
    <row collapsed="false" customFormat="false" customHeight="false" hidden="false" ht="12.1" outlineLevel="0" r="97">
      <c r="A97" s="25" t="n">
        <v>45915</v>
      </c>
      <c r="B97" s="16" t="n">
        <v>2021</v>
      </c>
      <c r="C97" s="16" t="s">
        <v>36</v>
      </c>
      <c r="D97" s="16" t="s">
        <v>37</v>
      </c>
      <c r="E97" s="7" t="n">
        <v>57</v>
      </c>
      <c r="F97" s="16" t="s">
        <v>19</v>
      </c>
      <c r="G97" s="6" t="n">
        <v>0.182</v>
      </c>
      <c r="H97" s="6" t="n">
        <v>16.95</v>
      </c>
      <c r="I97" s="6" t="n">
        <v>11.55</v>
      </c>
      <c r="J97" s="6" t="n">
        <v>1.04</v>
      </c>
      <c r="K97" s="6" t="n">
        <v>10.374</v>
      </c>
      <c r="L97" s="6" t="n">
        <v>9.33</v>
      </c>
      <c r="M97" s="6" t="n">
        <v>1.42</v>
      </c>
      <c r="N97" s="6" t="n">
        <v>0.97</v>
      </c>
    </row>
    <row collapsed="false" customFormat="false" customHeight="false" hidden="false" ht="12.1" outlineLevel="0" r="98">
      <c r="A98" s="25" t="n">
        <v>45930</v>
      </c>
      <c r="B98" s="16" t="n">
        <v>2021</v>
      </c>
      <c r="C98" s="16" t="s">
        <v>16</v>
      </c>
      <c r="D98" s="16" t="s">
        <v>18</v>
      </c>
      <c r="E98" s="7" t="n">
        <v>10</v>
      </c>
      <c r="F98" s="16" t="s">
        <v>19</v>
      </c>
      <c r="G98" s="6" t="n">
        <v>0.3</v>
      </c>
      <c r="H98" s="6" t="n">
        <v>620.13</v>
      </c>
      <c r="I98" s="6" t="n">
        <v>61.66</v>
      </c>
      <c r="J98" s="6" t="n">
        <v>0.3</v>
      </c>
      <c r="K98" s="6" t="n">
        <v>3</v>
      </c>
      <c r="L98" s="6" t="n">
        <v>2.7</v>
      </c>
      <c r="M98" s="6" t="n">
        <v>0.44</v>
      </c>
      <c r="N98" s="6" t="n">
        <v>0.04</v>
      </c>
    </row>
    <row collapsed="false" customFormat="false" customHeight="false" hidden="false" ht="12.1" outlineLevel="0" r="99">
      <c r="A99" s="25" t="n">
        <v>45954</v>
      </c>
      <c r="B99" s="16" t="n">
        <v>2021</v>
      </c>
      <c r="C99" s="16" t="s">
        <v>24</v>
      </c>
      <c r="D99" s="16" t="s">
        <v>25</v>
      </c>
      <c r="E99" s="7" t="n">
        <v>30</v>
      </c>
      <c r="F99" s="16" t="s">
        <v>19</v>
      </c>
      <c r="G99" s="6" t="n">
        <v>0.46</v>
      </c>
      <c r="H99" s="6" t="n">
        <v>76.41</v>
      </c>
      <c r="I99" s="6" t="n">
        <v>22.3</v>
      </c>
      <c r="J99" s="6" t="n">
        <v>1.38</v>
      </c>
      <c r="K99" s="6" t="n">
        <v>13.8</v>
      </c>
      <c r="L99" s="6" t="n">
        <v>12.42</v>
      </c>
      <c r="M99" s="6" t="n">
        <v>1.86</v>
      </c>
      <c r="N99" s="6" t="n">
        <v>0.54</v>
      </c>
    </row>
    <row collapsed="false" customFormat="false" customHeight="false" hidden="false" ht="12.1" outlineLevel="0" r="100">
      <c r="A100" s="25" t="n">
        <v>45965</v>
      </c>
      <c r="B100" s="16" t="n">
        <v>2021</v>
      </c>
      <c r="C100" s="16" t="s">
        <v>27</v>
      </c>
      <c r="D100" s="16" t="s">
        <v>28</v>
      </c>
      <c r="E100" s="7" t="n">
        <v>30</v>
      </c>
      <c r="F100" s="16" t="s">
        <v>19</v>
      </c>
      <c r="G100" s="6" t="n">
        <v>0.1</v>
      </c>
      <c r="H100" s="6" t="n">
        <v>37.2</v>
      </c>
      <c r="I100" s="6" t="n">
        <v>22.3</v>
      </c>
      <c r="J100" s="6" t="n">
        <v>0.3</v>
      </c>
      <c r="K100" s="6" t="n">
        <v>3</v>
      </c>
      <c r="L100" s="6" t="n">
        <v>2.7</v>
      </c>
      <c r="M100" s="6" t="n">
        <v>0.4</v>
      </c>
      <c r="N100" s="6" t="n">
        <v>0.24</v>
      </c>
    </row>
    <row collapsed="false" customFormat="false" customHeight="false" hidden="false" ht="12.1" outlineLevel="0" r="101">
      <c r="A101" s="25" t="n">
        <v>46006</v>
      </c>
      <c r="B101" s="16" t="n">
        <v>2021</v>
      </c>
      <c r="C101" s="16" t="s">
        <v>33</v>
      </c>
      <c r="D101" s="16" t="s">
        <v>34</v>
      </c>
      <c r="E101" s="7" t="n">
        <v>62</v>
      </c>
      <c r="F101" s="16" t="s">
        <v>19</v>
      </c>
      <c r="G101" s="6" t="n">
        <v>0.17</v>
      </c>
      <c r="H101" s="6" t="n">
        <v>18.67</v>
      </c>
      <c r="I101" s="6" t="n">
        <v>10.64</v>
      </c>
      <c r="J101" s="6" t="n">
        <v>3.16</v>
      </c>
      <c r="K101" s="6" t="n">
        <v>10.54</v>
      </c>
      <c r="L101" s="6" t="n">
        <v>7.38</v>
      </c>
      <c r="M101" s="6" t="n">
        <v>1.12</v>
      </c>
      <c r="N101" s="6" t="n">
        <v>0.64</v>
      </c>
    </row>
    <row collapsed="false" customFormat="false" customHeight="false" hidden="false" ht="12.1" outlineLevel="0" r="102">
      <c r="A102" s="25" t="n">
        <v>46006</v>
      </c>
      <c r="B102" s="16" t="n">
        <v>2021</v>
      </c>
      <c r="C102" s="16" t="s">
        <v>36</v>
      </c>
      <c r="D102" s="16" t="s">
        <v>37</v>
      </c>
      <c r="E102" s="7" t="n">
        <v>57</v>
      </c>
      <c r="F102" s="16" t="s">
        <v>19</v>
      </c>
      <c r="G102" s="6" t="n">
        <v>0.182</v>
      </c>
      <c r="H102" s="6" t="n">
        <v>24.15</v>
      </c>
      <c r="I102" s="6" t="n">
        <v>11.55</v>
      </c>
      <c r="J102" s="6" t="n">
        <v>1.04</v>
      </c>
      <c r="K102" s="6" t="n">
        <v>10.374</v>
      </c>
      <c r="L102" s="6" t="n">
        <v>9.33</v>
      </c>
      <c r="M102" s="6" t="n">
        <v>1.42</v>
      </c>
      <c r="N102" s="6" t="n">
        <v>0.68</v>
      </c>
    </row>
    <row collapsed="false" customFormat="false" customHeight="false" hidden="false" ht="12.1" outlineLevel="0" r="103">
      <c r="A103" s="25" t="n">
        <v>46022</v>
      </c>
      <c r="B103" s="16" t="n">
        <v>2021</v>
      </c>
      <c r="C103" s="16" t="s">
        <v>16</v>
      </c>
      <c r="D103" s="16" t="s">
        <v>18</v>
      </c>
      <c r="E103" s="7" t="n">
        <v>10</v>
      </c>
      <c r="F103" s="16" t="s">
        <v>19</v>
      </c>
      <c r="G103" s="6" t="n">
        <v>0.3</v>
      </c>
      <c r="H103" s="6" t="n">
        <v>612.59</v>
      </c>
      <c r="I103" s="6" t="n">
        <v>61.66</v>
      </c>
      <c r="J103" s="6" t="n">
        <v>0.3</v>
      </c>
      <c r="K103" s="6" t="n">
        <v>3</v>
      </c>
      <c r="L103" s="6" t="n">
        <v>2.7</v>
      </c>
      <c r="M103" s="6" t="n">
        <v>0.44</v>
      </c>
      <c r="N103" s="6" t="n">
        <v>0.04</v>
      </c>
    </row>
    <row collapsed="false" customFormat="false" customHeight="false" hidden="false" ht="12.1" outlineLevel="0" r="104">
      <c r="A104" s="25" t="n">
        <v>46052</v>
      </c>
      <c r="B104" s="16" t="n">
        <v>2021</v>
      </c>
      <c r="C104" s="16" t="s">
        <v>24</v>
      </c>
      <c r="D104" s="16" t="s">
        <v>25</v>
      </c>
      <c r="E104" s="7" t="n">
        <v>30</v>
      </c>
      <c r="F104" s="16" t="s">
        <v>19</v>
      </c>
      <c r="G104" s="6" t="n">
        <v>0.46</v>
      </c>
      <c r="H104" s="6" t="n">
        <v>75.83</v>
      </c>
      <c r="I104" s="6" t="n">
        <v>22.3</v>
      </c>
      <c r="J104" s="6" t="n">
        <v>1.38</v>
      </c>
      <c r="K104" s="6" t="n">
        <v>13.8</v>
      </c>
      <c r="L104" s="6" t="n">
        <v>12.42</v>
      </c>
      <c r="M104" s="6" t="n">
        <v>1.86</v>
      </c>
      <c r="N104" s="6" t="n">
        <v>0.55</v>
      </c>
    </row>
    <row collapsed="false" customFormat="false" customHeight="false" hidden="false" ht="12.1" outlineLevel="0" r="105">
      <c r="A105" s="25" t="n">
        <v>46066</v>
      </c>
      <c r="B105" s="16" t="n">
        <v>2021</v>
      </c>
      <c r="C105" s="16" t="s">
        <v>39</v>
      </c>
      <c r="D105" s="16" t="s">
        <v>40</v>
      </c>
      <c r="E105" s="7" t="n">
        <v>31</v>
      </c>
      <c r="F105" s="16" t="s">
        <v>19</v>
      </c>
      <c r="G105" s="6" t="n">
        <v>0.15</v>
      </c>
      <c r="H105" s="6" t="n">
        <v>32.45</v>
      </c>
      <c r="I105" s="6" t="n">
        <v>21.54</v>
      </c>
      <c r="J105" s="6" t="n">
        <v>0.47</v>
      </c>
      <c r="K105" s="6" t="n">
        <v>4.65</v>
      </c>
      <c r="L105" s="6" t="n">
        <v>4.18</v>
      </c>
      <c r="M105" s="6" t="n">
        <v>0.63</v>
      </c>
      <c r="N105" s="6" t="n">
        <v>0.42</v>
      </c>
    </row>
    <row collapsed="false" customFormat="false" customHeight="false" hidden="false" ht="12.1" outlineLevel="0" r="106">
      <c r="A106" s="25" t="n">
        <v>46091</v>
      </c>
      <c r="B106" s="16" t="n">
        <v>2021</v>
      </c>
      <c r="C106" s="16" t="s">
        <v>27</v>
      </c>
      <c r="D106" s="16" t="s">
        <v>28</v>
      </c>
      <c r="E106" s="7" t="n">
        <v>30</v>
      </c>
      <c r="F106" s="16" t="s">
        <v>19</v>
      </c>
      <c r="G106" s="6" t="n">
        <v>0.1</v>
      </c>
      <c r="H106" s="6" t="n">
        <v>61.16</v>
      </c>
      <c r="I106" s="6" t="n">
        <v>22.3</v>
      </c>
      <c r="J106" s="6" t="n">
        <v>0.3</v>
      </c>
      <c r="K106" s="6" t="n">
        <v>3</v>
      </c>
      <c r="L106" s="6" t="n">
        <v>2.7</v>
      </c>
      <c r="M106" s="6" t="n">
        <v>0.4</v>
      </c>
      <c r="N106" s="6" t="n">
        <v>0.15</v>
      </c>
    </row>
    <row collapsed="false" customFormat="false" customHeight="false" hidden="false" ht="12.1" outlineLevel="0" r="107">
      <c r="A107" s="25" t="n">
        <v>46094</v>
      </c>
      <c r="B107" s="16" t="n">
        <v>2021</v>
      </c>
      <c r="C107" s="16" t="s">
        <v>36</v>
      </c>
      <c r="D107" s="16" t="s">
        <v>37</v>
      </c>
      <c r="E107" s="7" t="n">
        <v>57</v>
      </c>
      <c r="F107" s="16" t="s">
        <v>19</v>
      </c>
      <c r="G107" s="6" t="n">
        <v>0.192</v>
      </c>
      <c r="H107" s="6" t="n">
        <v>16.978</v>
      </c>
      <c r="I107" s="6" t="n">
        <v>11.55</v>
      </c>
      <c r="J107" s="6" t="n">
        <v>1.09</v>
      </c>
      <c r="K107" s="6" t="n">
        <v>10.944</v>
      </c>
      <c r="L107" s="6" t="n">
        <v>9.85</v>
      </c>
      <c r="M107" s="6" t="n">
        <v>1.5</v>
      </c>
      <c r="N107" s="6" t="n">
        <v>1.02</v>
      </c>
    </row>
    <row collapsed="false" customFormat="false" customHeight="false" hidden="false" ht="12.1" outlineLevel="0" r="108">
      <c r="A108" s="25" t="n">
        <v>46097</v>
      </c>
      <c r="B108" s="16" t="n">
        <v>2021</v>
      </c>
      <c r="C108" s="16" t="s">
        <v>33</v>
      </c>
      <c r="D108" s="16" t="s">
        <v>34</v>
      </c>
      <c r="E108" s="7" t="n">
        <v>62</v>
      </c>
      <c r="F108" s="16" t="s">
        <v>19</v>
      </c>
      <c r="G108" s="6" t="n">
        <v>0.17</v>
      </c>
      <c r="H108" s="6" t="n">
        <v>18.72</v>
      </c>
      <c r="I108" s="6" t="n">
        <v>10.64</v>
      </c>
      <c r="J108" s="6" t="n">
        <v>3.16</v>
      </c>
      <c r="K108" s="6" t="n">
        <v>10.54</v>
      </c>
      <c r="L108" s="6" t="n">
        <v>7.38</v>
      </c>
      <c r="M108" s="6" t="n">
        <v>1.12</v>
      </c>
      <c r="N108" s="6" t="n">
        <v>0.64</v>
      </c>
    </row>
    <row collapsed="false" customFormat="false" customHeight="false" hidden="false" ht="12.1" outlineLevel="0" r="109">
      <c r="A109" s="25" t="n">
        <v>46112</v>
      </c>
      <c r="B109" s="16" t="n">
        <v>2021</v>
      </c>
      <c r="C109" s="16" t="s">
        <v>16</v>
      </c>
      <c r="D109" s="16" t="s">
        <v>18</v>
      </c>
      <c r="E109" s="7" t="n">
        <v>10</v>
      </c>
      <c r="F109" s="16" t="s">
        <v>19</v>
      </c>
      <c r="G109" s="6" t="n">
        <v>0.3</v>
      </c>
      <c r="H109" s="6" t="n">
        <v>555.07</v>
      </c>
      <c r="I109" s="6" t="n">
        <v>61.66</v>
      </c>
      <c r="J109" s="6" t="n">
        <v>0.3</v>
      </c>
      <c r="K109" s="6" t="n">
        <v>3</v>
      </c>
      <c r="L109" s="6" t="n">
        <v>2.7</v>
      </c>
      <c r="M109" s="6" t="n">
        <v>0.44</v>
      </c>
      <c r="N109" s="6" t="n">
        <v>0.05</v>
      </c>
    </row>
    <row collapsed="false" customFormat="false" customHeight="false" hidden="false" ht="12.1" outlineLevel="0" r="110">
      <c r="A110" s="25" t="n">
        <v>46136</v>
      </c>
      <c r="B110" s="16" t="n">
        <v>2021</v>
      </c>
      <c r="C110" s="16" t="s">
        <v>24</v>
      </c>
      <c r="D110" s="16" t="s">
        <v>25</v>
      </c>
      <c r="E110" s="7" t="n">
        <v>30</v>
      </c>
      <c r="F110" s="16" t="s">
        <v>19</v>
      </c>
      <c r="G110" s="6" t="n">
        <v>0.46</v>
      </c>
      <c r="H110" s="6" t="n">
        <v>77.76</v>
      </c>
      <c r="I110" s="6" t="n">
        <v>22.3</v>
      </c>
      <c r="J110" s="6" t="n">
        <v>1.38</v>
      </c>
      <c r="K110" s="6" t="n">
        <v>13.8</v>
      </c>
      <c r="L110" s="6" t="n">
        <v>12.42</v>
      </c>
      <c r="M110" s="6" t="n">
        <v>1.86</v>
      </c>
      <c r="N110" s="6" t="n">
        <v>0.53</v>
      </c>
    </row>
    <row collapsed="false" customFormat="false" customHeight="false" hidden="false" ht="12.1" outlineLevel="0" r="111">
      <c r="A111" s="25"/>
      <c r="B111" s="16"/>
      <c r="C111" s="16"/>
      <c r="D111" s="16"/>
      <c r="E111" s="7"/>
      <c r="F111" s="16"/>
      <c r="G111" s="6"/>
      <c r="H111" s="6"/>
      <c r="I111" s="6"/>
      <c r="J111" s="6"/>
      <c r="K111" s="6"/>
      <c r="L111" s="6"/>
      <c r="M111" s="6"/>
      <c r="N111" s="6"/>
    </row>
    <row collapsed="false" customFormat="false" customHeight="false" hidden="false" ht="12.1" outlineLevel="0" r="112">
      <c r="A112" s="25" t="n">
        <v>46160</v>
      </c>
      <c r="B112" s="16" t="n">
        <v>2021</v>
      </c>
      <c r="C112" s="16" t="s">
        <v>39</v>
      </c>
      <c r="D112" s="16" t="s">
        <v>40</v>
      </c>
      <c r="E112" s="7" t="n">
        <v>31</v>
      </c>
      <c r="F112" s="16" t="s">
        <v>19</v>
      </c>
      <c r="G112" s="6" t="n">
        <v>0.15</v>
      </c>
      <c r="H112" s="6" t="n">
        <v>24.64</v>
      </c>
      <c r="I112" s="6" t="n">
        <v>21.54</v>
      </c>
      <c r="J112" s="6" t="n">
        <v>0.47</v>
      </c>
      <c r="K112" s="6" t="n">
        <v>4.65</v>
      </c>
      <c r="L112" s="6" t="n">
        <v>4.18</v>
      </c>
      <c r="M112" s="6" t="n">
        <v>0.63</v>
      </c>
      <c r="N112" s="6" t="n">
        <v>0.55</v>
      </c>
    </row>
    <row collapsed="false" customFormat="false" customHeight="false" hidden="false" ht="12.1" outlineLevel="0" r="113">
      <c r="A113" s="25" t="n">
        <v>46161</v>
      </c>
      <c r="B113" s="16" t="n">
        <v>2021</v>
      </c>
      <c r="C113" s="16" t="s">
        <v>27</v>
      </c>
      <c r="D113" s="16" t="s">
        <v>28</v>
      </c>
      <c r="E113" s="7" t="n">
        <v>30</v>
      </c>
      <c r="F113" s="16" t="s">
        <v>19</v>
      </c>
      <c r="G113" s="6" t="n">
        <v>0.1</v>
      </c>
      <c r="H113" s="6" t="n">
        <v>62.49</v>
      </c>
      <c r="I113" s="6" t="n">
        <v>22.3</v>
      </c>
      <c r="J113" s="6" t="n">
        <v>0.3</v>
      </c>
      <c r="K113" s="6" t="n">
        <v>3</v>
      </c>
      <c r="L113" s="6" t="n">
        <v>2.7</v>
      </c>
      <c r="M113" s="6" t="n">
        <v>0.4</v>
      </c>
      <c r="N113" s="6" t="n">
        <v>0.14</v>
      </c>
    </row>
  </sheetData>
  <autoFilter ref="A1:N1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65</v>
      </c>
      <c r="B1" s="26" t="s">
        <v>126</v>
      </c>
      <c r="C1" s="26" t="s">
        <v>0</v>
      </c>
      <c r="D1" s="26" t="s">
        <v>2</v>
      </c>
      <c r="E1" s="26" t="s">
        <v>127</v>
      </c>
      <c r="F1" s="26" t="s">
        <v>136</v>
      </c>
      <c r="G1" s="26" t="s">
        <v>137</v>
      </c>
      <c r="H1" s="26" t="s">
        <v>69</v>
      </c>
      <c r="I1" s="26" t="s">
        <v>138</v>
      </c>
      <c r="J1" s="26" t="s">
        <v>139</v>
      </c>
      <c r="K1" s="26" t="s">
        <v>140</v>
      </c>
      <c r="L1" s="26" t="s">
        <v>141</v>
      </c>
      <c r="M1" s="26" t="s">
        <v>142</v>
      </c>
      <c r="N1" s="26" t="s">
        <v>143</v>
      </c>
      <c r="O1" s="26" t="s">
        <v>144</v>
      </c>
    </row>
    <row collapsed="false" customFormat="false" customHeight="false" hidden="false" ht="12.1" outlineLevel="0" r="2">
      <c r="A2" s="27" t="n">
        <v>44195</v>
      </c>
      <c r="B2" s="16" t="n">
        <v>2021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1973</v>
      </c>
      <c r="J2" s="17" t="n">
        <v>61.656752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44194</v>
      </c>
      <c r="B3" s="16" t="n">
        <v>2021</v>
      </c>
      <c r="C3" s="16" t="s">
        <v>21</v>
      </c>
      <c r="D3" s="16" t="s">
        <v>22</v>
      </c>
      <c r="E3" s="17" t="n">
        <v>51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1975</v>
      </c>
      <c r="J3" s="17" t="n">
        <v>12.895726627451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44193</v>
      </c>
      <c r="B4" s="16" t="n">
        <v>2021</v>
      </c>
      <c r="C4" s="16" t="s">
        <v>24</v>
      </c>
      <c r="D4" s="16" t="s">
        <v>25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1976</v>
      </c>
      <c r="J4" s="17" t="n">
        <v>22.297131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44194</v>
      </c>
      <c r="B5" s="16" t="n">
        <v>2021</v>
      </c>
      <c r="C5" s="16" t="s">
        <v>27</v>
      </c>
      <c r="D5" s="16" t="s">
        <v>28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1975</v>
      </c>
      <c r="J5" s="17" t="n">
        <v>22.300614666667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44193</v>
      </c>
      <c r="B6" s="16" t="n">
        <v>2021</v>
      </c>
      <c r="C6" s="16" t="s">
        <v>30</v>
      </c>
      <c r="D6" s="16" t="s">
        <v>31</v>
      </c>
      <c r="E6" s="17" t="n">
        <v>297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1976</v>
      </c>
      <c r="J6" s="17" t="n">
        <v>2.2483913872054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44195</v>
      </c>
      <c r="B7" s="16" t="n">
        <v>2021</v>
      </c>
      <c r="C7" s="16" t="s">
        <v>33</v>
      </c>
      <c r="D7" s="16" t="s">
        <v>34</v>
      </c>
      <c r="E7" s="17" t="n">
        <v>62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1973</v>
      </c>
      <c r="J7" s="17" t="n">
        <v>10.640194064516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44195</v>
      </c>
      <c r="B8" s="16" t="n">
        <v>2021</v>
      </c>
      <c r="C8" s="16" t="s">
        <v>36</v>
      </c>
      <c r="D8" s="16" t="s">
        <v>37</v>
      </c>
      <c r="E8" s="17" t="n">
        <v>57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1973</v>
      </c>
      <c r="J8" s="17" t="n">
        <v>11.554678982456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44194</v>
      </c>
      <c r="B9" s="16" t="n">
        <v>2021</v>
      </c>
      <c r="C9" s="16" t="s">
        <v>39</v>
      </c>
      <c r="D9" s="16" t="s">
        <v>40</v>
      </c>
      <c r="E9" s="17" t="n">
        <v>31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1975</v>
      </c>
      <c r="J9" s="17" t="n">
        <v>21.544281774194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44194</v>
      </c>
      <c r="B10" s="16" t="n">
        <v>2021</v>
      </c>
      <c r="C10" s="16" t="s">
        <v>42</v>
      </c>
      <c r="D10" s="16" t="s">
        <v>43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1975</v>
      </c>
      <c r="J10" s="17" t="n">
        <v>186.76585066667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44194</v>
      </c>
      <c r="B11" s="16" t="n">
        <v>2021</v>
      </c>
      <c r="C11" s="16" t="s">
        <v>45</v>
      </c>
      <c r="D11" s="16" t="s">
        <v>46</v>
      </c>
      <c r="E11" s="17" t="n">
        <v>14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1975</v>
      </c>
      <c r="J11" s="17" t="n">
        <v>45.204180714286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44193</v>
      </c>
      <c r="B12" s="16" t="n">
        <v>2021</v>
      </c>
      <c r="C12" s="16" t="s">
        <v>48</v>
      </c>
      <c r="D12" s="16" t="s">
        <v>49</v>
      </c>
      <c r="E12" s="17" t="n">
        <v>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1976</v>
      </c>
      <c r="J12" s="17" t="n">
        <v>21.866991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44195</v>
      </c>
      <c r="B13" s="16" t="n">
        <v>2021</v>
      </c>
      <c r="C13" s="16" t="s">
        <v>51</v>
      </c>
      <c r="D13" s="16" t="s">
        <v>52</v>
      </c>
      <c r="E13" s="17" t="n">
        <v>15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1973</v>
      </c>
      <c r="J13" s="17" t="n">
        <v>43.324878333333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44193</v>
      </c>
      <c r="B14" s="16" t="n">
        <v>2021</v>
      </c>
      <c r="C14" s="16" t="s">
        <v>54</v>
      </c>
      <c r="D14" s="16" t="s">
        <v>55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1976</v>
      </c>
      <c r="J14" s="17" t="n">
        <v>229.37718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44193</v>
      </c>
      <c r="B15" s="16" t="n">
        <v>2021</v>
      </c>
      <c r="C15" s="16" t="s">
        <v>57</v>
      </c>
      <c r="D15" s="16" t="s">
        <v>58</v>
      </c>
      <c r="E15" s="17" t="n">
        <v>7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1976</v>
      </c>
      <c r="J15" s="17" t="n">
        <v>87.10737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/>
      <c r="B16" s="16"/>
      <c r="C16" s="16"/>
      <c r="D16" s="16"/>
      <c r="E16" s="17"/>
      <c r="F16" s="7"/>
      <c r="G16" s="17"/>
      <c r="H16" s="16"/>
      <c r="I16" s="7"/>
      <c r="J16" s="17"/>
      <c r="K16" s="4" t="s">
        <v>64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145</v>
      </c>
      <c r="D1" s="26" t="s">
        <v>146</v>
      </c>
      <c r="E1" s="26" t="s">
        <v>130</v>
      </c>
      <c r="F1" s="26" t="s">
        <v>147</v>
      </c>
      <c r="G1" s="26" t="s">
        <v>127</v>
      </c>
      <c r="H1" s="26" t="s">
        <v>148</v>
      </c>
      <c r="I1" s="26" t="s">
        <v>149</v>
      </c>
      <c r="J1" s="26" t="s">
        <v>150</v>
      </c>
      <c r="K1" s="26" t="s">
        <v>151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2026-05-26T15:21:21.00Z</dcterms:created>
  <dc:creator>izi-invest.ru</dc:creator>
  <cp:revision>0</cp:revision>
</cp:coreProperties>
</file>